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826" firstSheet="2" activeTab="2"/>
  </bookViews>
  <sheets>
    <sheet name="AV" sheetId="1" state="hidden" r:id="rId1"/>
    <sheet name="PTSPAP" sheetId="2" state="hidden" r:id="rId2"/>
    <sheet name="TRAP FRESSENGEAS" sheetId="3" r:id="rId3"/>
  </sheets>
  <definedNames/>
  <calcPr fullCalcOnLoad="1"/>
</workbook>
</file>

<file path=xl/sharedStrings.xml><?xml version="1.0" encoding="utf-8"?>
<sst xmlns="http://schemas.openxmlformats.org/spreadsheetml/2006/main" count="121" uniqueCount="73">
  <si>
    <t>BENOIST Joël</t>
  </si>
  <si>
    <t>IMBERT Isabelle</t>
  </si>
  <si>
    <t>MAUPIN Françoise</t>
  </si>
  <si>
    <t>X04</t>
  </si>
  <si>
    <t>X31</t>
  </si>
  <si>
    <t>X01</t>
  </si>
  <si>
    <t>X19</t>
  </si>
  <si>
    <t>X13</t>
  </si>
  <si>
    <t>SALON Françoise</t>
  </si>
  <si>
    <t>JAVAUD Germaine</t>
  </si>
  <si>
    <t>4B</t>
  </si>
  <si>
    <t>POINTS</t>
  </si>
  <si>
    <t>M =</t>
  </si>
  <si>
    <t>NOM -  PRENOM</t>
  </si>
  <si>
    <t>TOP:</t>
  </si>
  <si>
    <t>PTS</t>
  </si>
  <si>
    <t>LIC</t>
  </si>
  <si>
    <t>CLN</t>
  </si>
  <si>
    <t>CLUB</t>
  </si>
  <si>
    <t>PAP</t>
  </si>
  <si>
    <t>4A</t>
  </si>
  <si>
    <t>DEVAUX Geneviève</t>
  </si>
  <si>
    <t>DUBOURDEAU Monique</t>
  </si>
  <si>
    <t>FOUCHER Raymonde</t>
  </si>
  <si>
    <t xml:space="preserve">EYMOUTIERS-SCRABBLE  -  TOURNOI REGIONAL ATTRIBUTIF DE POINTS  </t>
  </si>
  <si>
    <t>STROECKEN Marie-Christine</t>
  </si>
  <si>
    <t>5D</t>
  </si>
  <si>
    <t>6D</t>
  </si>
  <si>
    <t>5C</t>
  </si>
  <si>
    <t>CLA</t>
  </si>
  <si>
    <t>6A</t>
  </si>
  <si>
    <t>5B</t>
  </si>
  <si>
    <t>CACALY Gaby</t>
  </si>
  <si>
    <t>6B</t>
  </si>
  <si>
    <t>GRELLAUD André</t>
  </si>
  <si>
    <t>PARINET Annie</t>
  </si>
  <si>
    <t>PARINET Colette</t>
  </si>
  <si>
    <t>5A</t>
  </si>
  <si>
    <t>MASPATAUD Georgette</t>
  </si>
  <si>
    <t>NOMBRE DE PARTICIPANTS LICENCIES</t>
  </si>
  <si>
    <t>:</t>
  </si>
  <si>
    <t>PARTIE 1</t>
  </si>
  <si>
    <t>PARTIE 2</t>
  </si>
  <si>
    <t>PAIRES</t>
  </si>
  <si>
    <t>TRAP</t>
  </si>
  <si>
    <t>NB PAIRES:</t>
  </si>
  <si>
    <t>NB JOUEURS:</t>
  </si>
  <si>
    <t>NB J:</t>
  </si>
  <si>
    <t>M=</t>
  </si>
  <si>
    <t>PLACE</t>
  </si>
  <si>
    <t>BASE</t>
  </si>
  <si>
    <t>CALCUL</t>
  </si>
  <si>
    <t>NBJ</t>
  </si>
  <si>
    <t>M</t>
  </si>
  <si>
    <t>PTS TRAP IND</t>
  </si>
  <si>
    <t>NB AVERT</t>
  </si>
  <si>
    <t>PENALITES</t>
  </si>
  <si>
    <t>VINAMONT Claude</t>
  </si>
  <si>
    <t>X09</t>
  </si>
  <si>
    <t>GIRY Marie-Jeanne</t>
  </si>
  <si>
    <t>LEBLOND Chantal</t>
  </si>
  <si>
    <t xml:space="preserve">      F. F.  SCRABBLE - COMITE LIMOUSIN-PERIGORD</t>
  </si>
  <si>
    <t>6C</t>
  </si>
  <si>
    <t>4C</t>
  </si>
  <si>
    <t>CHAPOUX Jacques</t>
  </si>
  <si>
    <t>BARDON Noëlle</t>
  </si>
  <si>
    <t>CHALARD Aline</t>
  </si>
  <si>
    <t>BOUYGUES Georgette</t>
  </si>
  <si>
    <t>DELMAS Lucette</t>
  </si>
  <si>
    <t>COIGNOUX Camille</t>
  </si>
  <si>
    <t>REDON Régine</t>
  </si>
  <si>
    <t>TRAP de FRESSENGEAS</t>
  </si>
  <si>
    <t>EYMOUTIERS - Dimanche 17 Avril 2011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</si>
</sst>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E+00"/>
    <numFmt numFmtId="179" formatCode="&quot;F&quot;#,##0.00;\(&quot;F&quot;#,##0.00\)"/>
    <numFmt numFmtId="180" formatCode="&quot;F&quot;#,##0;\(&quot;F&quot;#,##0\)"/>
    <numFmt numFmtId="181" formatCode="m/d"/>
    <numFmt numFmtId="182" formatCode="0.00000000"/>
    <numFmt numFmtId="183" formatCode="0.000000000"/>
    <numFmt numFmtId="184" formatCode="0.00\ &quot;F&quot;"/>
    <numFmt numFmtId="185" formatCode="#,##0.00\ [$€-1];[Red]\-#,##0.00\ [$€-1]"/>
    <numFmt numFmtId="186" formatCode="&quot;Vrai&quot;;&quot;Vrai&quot;;&quot;Faux&quot;"/>
    <numFmt numFmtId="187" formatCode="&quot;Actif&quot;;&quot;Actif&quot;;&quot;Inactif&quot;"/>
    <numFmt numFmtId="188" formatCode="#,##0.00\ &quot;€&quot;"/>
    <numFmt numFmtId="189" formatCode="0.0000000000"/>
    <numFmt numFmtId="190" formatCode="[$€-2]\ #,##0.00_);[Red]\([$€-2]\ 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#\ ?/?"/>
    <numFmt numFmtId="196" formatCode="#\ ??/??"/>
    <numFmt numFmtId="197" formatCode="m/d/yy"/>
    <numFmt numFmtId="198" formatCode="d\-mmm\-yy"/>
    <numFmt numFmtId="199" formatCode="d\-mmm"/>
    <numFmt numFmtId="200" formatCode="h:mm"/>
    <numFmt numFmtId="201" formatCode="h:mm:ss"/>
    <numFmt numFmtId="202" formatCode="m/d/yy\ h:mm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Maiandra GD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5" borderId="1" applyNumberFormat="0" applyAlignment="0" applyProtection="0"/>
    <xf numFmtId="0" fontId="11" fillId="0" borderId="2" applyNumberFormat="0" applyFill="0" applyAlignment="0" applyProtection="0"/>
    <xf numFmtId="0" fontId="0" fillId="4" borderId="3" applyNumberFormat="0" applyFont="0" applyAlignment="0" applyProtection="0"/>
    <xf numFmtId="0" fontId="13" fillId="7" borderId="1" applyNumberFormat="0" applyAlignment="0" applyProtection="0"/>
    <xf numFmtId="0" fontId="14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9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15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" fontId="4" fillId="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18" borderId="0" xfId="0" applyFont="1" applyFill="1" applyAlignment="1">
      <alignment horizontal="right"/>
    </xf>
    <xf numFmtId="0" fontId="4" fillId="18" borderId="0" xfId="0" applyFont="1" applyFill="1" applyAlignment="1">
      <alignment/>
    </xf>
    <xf numFmtId="0" fontId="4" fillId="7" borderId="10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7" borderId="12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9" fillId="0" borderId="0" xfId="0" applyFont="1" applyAlignment="1">
      <alignment vertical="center"/>
    </xf>
    <xf numFmtId="0" fontId="28" fillId="19" borderId="22" xfId="0" applyFont="1" applyFill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1" fontId="28" fillId="7" borderId="2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0" fillId="0" borderId="23" xfId="0" applyFont="1" applyBorder="1" applyAlignment="1">
      <alignment vertical="center"/>
    </xf>
    <xf numFmtId="0" fontId="31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0" fontId="31" fillId="19" borderId="23" xfId="0" applyFont="1" applyFill="1" applyBorder="1" applyAlignment="1">
      <alignment horizontal="center" vertical="center"/>
    </xf>
    <xf numFmtId="0" fontId="31" fillId="0" borderId="23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0" borderId="14" xfId="54" applyNumberFormat="1" applyFont="1" applyBorder="1" applyAlignment="1" applyProtection="1">
      <alignment vertical="center"/>
      <protection locked="0"/>
    </xf>
    <xf numFmtId="0" fontId="27" fillId="0" borderId="14" xfId="54" applyNumberFormat="1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>
      <alignment horizontal="left" vertical="center"/>
    </xf>
    <xf numFmtId="0" fontId="27" fillId="0" borderId="24" xfId="54" applyNumberFormat="1" applyFont="1" applyBorder="1" applyAlignment="1" applyProtection="1">
      <alignment vertical="center"/>
      <protection locked="0"/>
    </xf>
    <xf numFmtId="0" fontId="27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vertical="center"/>
      <protection locked="0"/>
    </xf>
    <xf numFmtId="0" fontId="27" fillId="19" borderId="0" xfId="0" applyFont="1" applyFill="1" applyBorder="1" applyAlignment="1" applyProtection="1">
      <alignment vertical="center"/>
      <protection locked="0"/>
    </xf>
    <xf numFmtId="0" fontId="27" fillId="0" borderId="12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7" xfId="0" applyFont="1" applyBorder="1" applyAlignment="1">
      <alignment horizontal="right" vertical="center"/>
    </xf>
    <xf numFmtId="0" fontId="27" fillId="0" borderId="17" xfId="0" applyFont="1" applyBorder="1" applyAlignment="1" applyProtection="1">
      <alignment vertical="center"/>
      <protection locked="0"/>
    </xf>
    <xf numFmtId="0" fontId="27" fillId="0" borderId="0" xfId="0" applyFont="1" applyAlignment="1">
      <alignment horizontal="right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19" borderId="22" xfId="0" applyFont="1" applyFill="1" applyBorder="1" applyAlignment="1" applyProtection="1">
      <alignment horizontal="center" vertical="center"/>
      <protection locked="0"/>
    </xf>
    <xf numFmtId="0" fontId="26" fillId="7" borderId="25" xfId="0" applyFont="1" applyFill="1" applyBorder="1" applyAlignment="1">
      <alignment horizontal="centerContinuous" vertical="center"/>
    </xf>
    <xf numFmtId="0" fontId="26" fillId="7" borderId="26" xfId="0" applyFont="1" applyFill="1" applyBorder="1" applyAlignment="1">
      <alignment horizontal="centerContinuous" vertical="center"/>
    </xf>
    <xf numFmtId="0" fontId="26" fillId="7" borderId="27" xfId="0" applyFont="1" applyFill="1" applyBorder="1" applyAlignment="1">
      <alignment horizontal="centerContinuous" vertical="center"/>
    </xf>
    <xf numFmtId="0" fontId="1" fillId="19" borderId="28" xfId="0" applyFont="1" applyFill="1" applyBorder="1" applyAlignment="1">
      <alignment horizontal="center"/>
    </xf>
    <xf numFmtId="0" fontId="1" fillId="19" borderId="29" xfId="0" applyFont="1" applyFill="1" applyBorder="1" applyAlignment="1">
      <alignment horizontal="center"/>
    </xf>
    <xf numFmtId="0" fontId="1" fillId="19" borderId="30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4" fillId="18" borderId="0" xfId="0" applyFont="1" applyFill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6" fillId="19" borderId="31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0" fontId="26" fillId="19" borderId="16" xfId="0" applyFont="1" applyFill="1" applyBorder="1" applyAlignment="1">
      <alignment horizontal="center" vertical="center"/>
    </xf>
    <xf numFmtId="0" fontId="26" fillId="19" borderId="32" xfId="0" applyFont="1" applyFill="1" applyBorder="1" applyAlignment="1">
      <alignment horizontal="center" vertical="center"/>
    </xf>
    <xf numFmtId="0" fontId="26" fillId="19" borderId="33" xfId="0" applyFont="1" applyFill="1" applyBorder="1" applyAlignment="1">
      <alignment horizontal="center" vertical="center"/>
    </xf>
    <xf numFmtId="0" fontId="26" fillId="19" borderId="34" xfId="0" applyFont="1" applyFill="1" applyBorder="1" applyAlignment="1">
      <alignment horizontal="center" vertical="center"/>
    </xf>
    <xf numFmtId="0" fontId="31" fillId="19" borderId="23" xfId="0" applyFont="1" applyFill="1" applyBorder="1" applyAlignment="1" applyProtection="1">
      <alignment horizontal="center" vertical="center"/>
      <protection locked="0"/>
    </xf>
    <xf numFmtId="0" fontId="31" fillId="19" borderId="24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SCMEMBR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323850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C17" sqref="C17"/>
    </sheetView>
  </sheetViews>
  <sheetFormatPr defaultColWidth="11.421875" defaultRowHeight="12.75"/>
  <sheetData>
    <row r="1" ht="13.5" thickBot="1"/>
    <row r="2" spans="2:3" s="30" customFormat="1" ht="19.5" customHeight="1" thickBot="1" thickTop="1">
      <c r="B2" s="31" t="s">
        <v>55</v>
      </c>
      <c r="C2" s="32" t="s">
        <v>56</v>
      </c>
    </row>
    <row r="3" spans="2:3" ht="12.75">
      <c r="B3" s="29"/>
      <c r="C3" s="2"/>
    </row>
    <row r="4" spans="2:3" ht="12.75">
      <c r="B4" s="29">
        <v>0</v>
      </c>
      <c r="C4" s="2">
        <v>0</v>
      </c>
    </row>
    <row r="5" spans="2:3" ht="12.75">
      <c r="B5" s="29">
        <v>1</v>
      </c>
      <c r="C5" s="2">
        <v>0</v>
      </c>
    </row>
    <row r="6" spans="2:3" ht="12.75">
      <c r="B6" s="29">
        <v>2</v>
      </c>
      <c r="C6" s="2">
        <v>0</v>
      </c>
    </row>
    <row r="7" spans="2:3" ht="12.75">
      <c r="B7" s="29">
        <v>3</v>
      </c>
      <c r="C7" s="2">
        <v>0</v>
      </c>
    </row>
    <row r="8" spans="2:3" ht="12.75">
      <c r="B8" s="29">
        <v>4</v>
      </c>
      <c r="C8" s="2">
        <v>-5</v>
      </c>
    </row>
    <row r="9" spans="2:3" ht="12.75">
      <c r="B9" s="29">
        <v>5</v>
      </c>
      <c r="C9" s="2">
        <f aca="true" t="shared" si="0" ref="C9:C29">C8-5</f>
        <v>-10</v>
      </c>
    </row>
    <row r="10" spans="2:3" ht="12.75">
      <c r="B10" s="29">
        <v>6</v>
      </c>
      <c r="C10" s="2">
        <f t="shared" si="0"/>
        <v>-15</v>
      </c>
    </row>
    <row r="11" spans="2:3" ht="12.75">
      <c r="B11" s="29">
        <v>7</v>
      </c>
      <c r="C11" s="2">
        <f t="shared" si="0"/>
        <v>-20</v>
      </c>
    </row>
    <row r="12" spans="2:3" ht="12.75">
      <c r="B12" s="29">
        <v>8</v>
      </c>
      <c r="C12" s="2">
        <f t="shared" si="0"/>
        <v>-25</v>
      </c>
    </row>
    <row r="13" spans="2:3" ht="12.75">
      <c r="B13" s="29">
        <v>9</v>
      </c>
      <c r="C13" s="2">
        <f t="shared" si="0"/>
        <v>-30</v>
      </c>
    </row>
    <row r="14" spans="2:3" ht="12.75">
      <c r="B14" s="29">
        <v>10</v>
      </c>
      <c r="C14" s="2">
        <f t="shared" si="0"/>
        <v>-35</v>
      </c>
    </row>
    <row r="15" spans="2:3" ht="12.75">
      <c r="B15" s="29">
        <v>11</v>
      </c>
      <c r="C15" s="2">
        <f t="shared" si="0"/>
        <v>-40</v>
      </c>
    </row>
    <row r="16" spans="2:3" ht="12.75">
      <c r="B16" s="29">
        <v>12</v>
      </c>
      <c r="C16" s="2">
        <f t="shared" si="0"/>
        <v>-45</v>
      </c>
    </row>
    <row r="17" spans="2:3" ht="12.75">
      <c r="B17" s="29">
        <v>13</v>
      </c>
      <c r="C17" s="2">
        <f t="shared" si="0"/>
        <v>-50</v>
      </c>
    </row>
    <row r="18" spans="2:3" ht="12.75">
      <c r="B18" s="29">
        <v>14</v>
      </c>
      <c r="C18" s="2">
        <f t="shared" si="0"/>
        <v>-55</v>
      </c>
    </row>
    <row r="19" spans="2:3" ht="12.75">
      <c r="B19" s="29">
        <v>15</v>
      </c>
      <c r="C19" s="2">
        <f t="shared" si="0"/>
        <v>-60</v>
      </c>
    </row>
    <row r="20" spans="2:3" ht="12.75">
      <c r="B20" s="29">
        <v>16</v>
      </c>
      <c r="C20" s="2">
        <f t="shared" si="0"/>
        <v>-65</v>
      </c>
    </row>
    <row r="21" spans="2:3" ht="12.75">
      <c r="B21" s="29">
        <v>17</v>
      </c>
      <c r="C21" s="2">
        <f t="shared" si="0"/>
        <v>-70</v>
      </c>
    </row>
    <row r="22" spans="2:3" ht="12.75">
      <c r="B22" s="29">
        <v>18</v>
      </c>
      <c r="C22" s="2">
        <f t="shared" si="0"/>
        <v>-75</v>
      </c>
    </row>
    <row r="23" spans="2:3" ht="12.75">
      <c r="B23" s="29">
        <v>19</v>
      </c>
      <c r="C23" s="2">
        <f t="shared" si="0"/>
        <v>-80</v>
      </c>
    </row>
    <row r="24" spans="2:3" ht="12.75">
      <c r="B24" s="29">
        <v>20</v>
      </c>
      <c r="C24" s="2">
        <f t="shared" si="0"/>
        <v>-85</v>
      </c>
    </row>
    <row r="25" spans="2:3" ht="12.75">
      <c r="B25" s="29">
        <v>21</v>
      </c>
      <c r="C25" s="2">
        <f t="shared" si="0"/>
        <v>-90</v>
      </c>
    </row>
    <row r="26" spans="2:3" ht="12.75">
      <c r="B26" s="29">
        <v>22</v>
      </c>
      <c r="C26" s="2">
        <f t="shared" si="0"/>
        <v>-95</v>
      </c>
    </row>
    <row r="27" spans="2:3" ht="12.75">
      <c r="B27" s="29">
        <v>23</v>
      </c>
      <c r="C27" s="2">
        <f t="shared" si="0"/>
        <v>-100</v>
      </c>
    </row>
    <row r="28" spans="2:3" ht="12.75">
      <c r="B28" s="29">
        <v>24</v>
      </c>
      <c r="C28" s="2">
        <f t="shared" si="0"/>
        <v>-105</v>
      </c>
    </row>
    <row r="29" spans="2:3" ht="12.75">
      <c r="B29" s="29">
        <v>25</v>
      </c>
      <c r="C29" s="2">
        <f t="shared" si="0"/>
        <v>-110</v>
      </c>
    </row>
    <row r="30" spans="2:3" ht="13.5" thickBot="1">
      <c r="B30" s="33"/>
      <c r="C30" s="17"/>
    </row>
    <row r="31" ht="13.5" thickTop="1"/>
  </sheetData>
  <sheetProtection sheet="1" objects="1" scenarios="1"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8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5.140625" style="0" customWidth="1"/>
    <col min="3" max="3" width="8.00390625" style="0" customWidth="1"/>
    <col min="6" max="6" width="9.00390625" style="0" customWidth="1"/>
    <col min="7" max="7" width="7.8515625" style="0" customWidth="1"/>
    <col min="8" max="8" width="10.28125" style="0" customWidth="1"/>
    <col min="9" max="9" width="10.00390625" style="0" customWidth="1"/>
    <col min="11" max="14" width="6.7109375" style="0" customWidth="1"/>
  </cols>
  <sheetData>
    <row r="1" spans="1:14" ht="16.5" thickTop="1">
      <c r="A1" s="3"/>
      <c r="B1" s="21" t="s">
        <v>15</v>
      </c>
      <c r="C1" s="22" t="s">
        <v>44</v>
      </c>
      <c r="D1" s="22" t="s">
        <v>43</v>
      </c>
      <c r="E1" s="2"/>
      <c r="F1" s="80" t="s">
        <v>54</v>
      </c>
      <c r="G1" s="81"/>
      <c r="H1" s="82"/>
      <c r="I1" s="13" t="s">
        <v>15</v>
      </c>
      <c r="J1" s="14" t="s">
        <v>19</v>
      </c>
      <c r="K1" s="77" t="s">
        <v>19</v>
      </c>
      <c r="L1" s="78"/>
      <c r="M1" s="78" t="s">
        <v>44</v>
      </c>
      <c r="N1" s="79"/>
    </row>
    <row r="2" spans="1:14" ht="19.5" customHeight="1" thickBot="1">
      <c r="A2" s="3"/>
      <c r="B2" s="25"/>
      <c r="C2" s="3"/>
      <c r="E2" s="2"/>
      <c r="F2" s="3"/>
      <c r="H2" s="2"/>
      <c r="K2" s="26" t="s">
        <v>52</v>
      </c>
      <c r="L2" s="27" t="s">
        <v>53</v>
      </c>
      <c r="M2" s="27" t="s">
        <v>52</v>
      </c>
      <c r="N2" s="28" t="s">
        <v>53</v>
      </c>
    </row>
    <row r="3" spans="1:14" ht="16.5" thickTop="1">
      <c r="A3" s="3" t="s">
        <v>45</v>
      </c>
      <c r="B3" s="24" t="e">
        <f>#REF!</f>
        <v>#REF!</v>
      </c>
      <c r="C3" s="3" t="s">
        <v>46</v>
      </c>
      <c r="D3" s="3"/>
      <c r="E3" s="23" t="e">
        <f>B3*2</f>
        <v>#REF!</v>
      </c>
      <c r="F3" s="3" t="s">
        <v>46</v>
      </c>
      <c r="G3" s="3"/>
      <c r="H3" s="23" t="e">
        <f>#REF!</f>
        <v>#REF!</v>
      </c>
      <c r="I3" s="3" t="s">
        <v>47</v>
      </c>
      <c r="J3" s="24" t="e">
        <f>#REF!</f>
        <v>#REF!</v>
      </c>
      <c r="K3" s="15"/>
      <c r="L3" s="1"/>
      <c r="M3" s="1"/>
      <c r="N3" s="2"/>
    </row>
    <row r="4" spans="1:14" ht="15.75">
      <c r="A4" s="4"/>
      <c r="B4" s="5"/>
      <c r="C4" s="3"/>
      <c r="D4" s="4" t="s">
        <v>48</v>
      </c>
      <c r="E4" s="9" t="e">
        <f>VLOOKUP($E$3,$M$7:$N$107,2,FALSE)</f>
        <v>#REF!</v>
      </c>
      <c r="F4" s="3"/>
      <c r="G4" s="4" t="s">
        <v>48</v>
      </c>
      <c r="H4" s="9" t="e">
        <f>VLOOKUP($H$3,$M$7:$N$107,2,FALSE)</f>
        <v>#REF!</v>
      </c>
      <c r="I4" s="4" t="s">
        <v>48</v>
      </c>
      <c r="J4" s="9" t="e">
        <f>VLOOKUP($J$3,$K$7:$L$107,2,FALSE)</f>
        <v>#REF!</v>
      </c>
      <c r="K4" s="15"/>
      <c r="L4" s="1"/>
      <c r="M4" s="1"/>
      <c r="N4" s="2"/>
    </row>
    <row r="5" spans="1:14" ht="15.75">
      <c r="A5" s="5"/>
      <c r="B5" s="5"/>
      <c r="C5" s="3"/>
      <c r="D5" s="3"/>
      <c r="E5" s="8"/>
      <c r="F5" s="3"/>
      <c r="G5" s="3"/>
      <c r="H5" s="8"/>
      <c r="I5" s="3"/>
      <c r="J5" s="3"/>
      <c r="K5" s="15"/>
      <c r="L5" s="1"/>
      <c r="M5" s="1"/>
      <c r="N5" s="2"/>
    </row>
    <row r="6" spans="1:14" ht="15.75">
      <c r="A6" s="5" t="s">
        <v>49</v>
      </c>
      <c r="B6" s="5" t="s">
        <v>11</v>
      </c>
      <c r="C6" s="3"/>
      <c r="D6" s="5" t="s">
        <v>50</v>
      </c>
      <c r="E6" s="10" t="s">
        <v>51</v>
      </c>
      <c r="F6" s="3"/>
      <c r="G6" s="5" t="s">
        <v>50</v>
      </c>
      <c r="H6" s="10" t="s">
        <v>51</v>
      </c>
      <c r="I6" s="5" t="s">
        <v>50</v>
      </c>
      <c r="J6" s="5" t="s">
        <v>51</v>
      </c>
      <c r="K6" s="15"/>
      <c r="L6" s="1"/>
      <c r="M6" s="1"/>
      <c r="N6" s="2"/>
    </row>
    <row r="7" spans="1:14" ht="15">
      <c r="A7" s="6"/>
      <c r="B7" s="6"/>
      <c r="C7" s="6"/>
      <c r="D7" s="6"/>
      <c r="E7" s="11"/>
      <c r="F7" s="6"/>
      <c r="G7" s="6"/>
      <c r="H7" s="11"/>
      <c r="K7" s="15">
        <v>0</v>
      </c>
      <c r="L7" s="18">
        <v>0</v>
      </c>
      <c r="M7" s="20">
        <v>0</v>
      </c>
      <c r="N7" s="2">
        <v>0</v>
      </c>
    </row>
    <row r="8" spans="1:14" ht="15">
      <c r="A8" s="6">
        <v>1</v>
      </c>
      <c r="B8" s="7" t="e">
        <f>IF(E8+0&gt;0,E8+0,0)</f>
        <v>#REF!</v>
      </c>
      <c r="C8" s="6"/>
      <c r="D8" s="6">
        <v>1</v>
      </c>
      <c r="E8" s="12" t="e">
        <f>SUM(E4+0)</f>
        <v>#REF!</v>
      </c>
      <c r="F8" s="6"/>
      <c r="G8" s="6">
        <v>1</v>
      </c>
      <c r="H8" s="12" t="e">
        <f>SUM(H4+0)</f>
        <v>#REF!</v>
      </c>
      <c r="I8" s="6">
        <v>1</v>
      </c>
      <c r="J8" s="7" t="e">
        <f>SUM(J4+0)</f>
        <v>#REF!</v>
      </c>
      <c r="K8" s="15">
        <v>1</v>
      </c>
      <c r="L8" s="18">
        <v>0</v>
      </c>
      <c r="M8" s="18">
        <v>1</v>
      </c>
      <c r="N8" s="2">
        <v>0</v>
      </c>
    </row>
    <row r="9" spans="1:14" ht="15">
      <c r="A9" s="6">
        <f>A8+1</f>
        <v>2</v>
      </c>
      <c r="B9" s="7" t="e">
        <f>IF(E10+0&gt;0,E10+0,0)</f>
        <v>#REF!</v>
      </c>
      <c r="C9" s="6"/>
      <c r="D9" s="6">
        <f>SUM(D8+1)</f>
        <v>2</v>
      </c>
      <c r="E9" s="12" t="e">
        <f>E8-1</f>
        <v>#REF!</v>
      </c>
      <c r="F9" s="6"/>
      <c r="G9" s="6">
        <f>SUM(G8+1)</f>
        <v>2</v>
      </c>
      <c r="H9" s="12" t="e">
        <f>H8-1</f>
        <v>#REF!</v>
      </c>
      <c r="I9" s="6">
        <f>SUM(I8+1)</f>
        <v>2</v>
      </c>
      <c r="J9" s="7" t="e">
        <f>J8-1</f>
        <v>#REF!</v>
      </c>
      <c r="K9" s="15">
        <v>2</v>
      </c>
      <c r="L9" s="18">
        <v>0</v>
      </c>
      <c r="M9" s="18">
        <v>2</v>
      </c>
      <c r="N9" s="2">
        <v>0</v>
      </c>
    </row>
    <row r="10" spans="1:14" ht="15">
      <c r="A10" s="6">
        <f aca="true" t="shared" si="0" ref="A10:A57">A9+1</f>
        <v>3</v>
      </c>
      <c r="B10" s="7" t="e">
        <f>IF(E12+0&gt;0,E12+0,0)</f>
        <v>#REF!</v>
      </c>
      <c r="C10" s="6"/>
      <c r="D10" s="6">
        <f aca="true" t="shared" si="1" ref="D10:D73">SUM(D9+1)</f>
        <v>3</v>
      </c>
      <c r="E10" s="12" t="e">
        <f>E9-2</f>
        <v>#REF!</v>
      </c>
      <c r="F10" s="6"/>
      <c r="G10" s="6">
        <f aca="true" t="shared" si="2" ref="G10:I25">SUM(G9+1)</f>
        <v>3</v>
      </c>
      <c r="H10" s="12" t="e">
        <f>H9-2</f>
        <v>#REF!</v>
      </c>
      <c r="I10" s="6">
        <f t="shared" si="2"/>
        <v>3</v>
      </c>
      <c r="J10" s="7" t="e">
        <f>J9-2</f>
        <v>#REF!</v>
      </c>
      <c r="K10" s="15">
        <v>3</v>
      </c>
      <c r="L10" s="18">
        <v>0</v>
      </c>
      <c r="M10" s="18">
        <v>3</v>
      </c>
      <c r="N10" s="2">
        <v>0</v>
      </c>
    </row>
    <row r="11" spans="1:14" ht="15">
      <c r="A11" s="6">
        <f t="shared" si="0"/>
        <v>4</v>
      </c>
      <c r="B11" s="7" t="e">
        <f>IF(E14+0&gt;0,E14+0,0)</f>
        <v>#REF!</v>
      </c>
      <c r="C11" s="6"/>
      <c r="D11" s="6">
        <f t="shared" si="1"/>
        <v>4</v>
      </c>
      <c r="E11" s="12" t="e">
        <f aca="true" t="shared" si="3" ref="E11:E24">E10-2</f>
        <v>#REF!</v>
      </c>
      <c r="F11" s="6"/>
      <c r="G11" s="6">
        <f t="shared" si="2"/>
        <v>4</v>
      </c>
      <c r="H11" s="12" t="e">
        <f aca="true" t="shared" si="4" ref="H11:H24">H10-2</f>
        <v>#REF!</v>
      </c>
      <c r="I11" s="6">
        <f t="shared" si="2"/>
        <v>4</v>
      </c>
      <c r="J11" s="7" t="e">
        <f>J10-1</f>
        <v>#REF!</v>
      </c>
      <c r="K11" s="15">
        <v>4</v>
      </c>
      <c r="L11" s="18">
        <v>0</v>
      </c>
      <c r="M11" s="18">
        <v>4</v>
      </c>
      <c r="N11" s="2">
        <v>0</v>
      </c>
    </row>
    <row r="12" spans="1:14" ht="15">
      <c r="A12" s="6">
        <f t="shared" si="0"/>
        <v>5</v>
      </c>
      <c r="B12" s="7" t="e">
        <f>IF(E16+0&gt;0,E16+0,0)</f>
        <v>#REF!</v>
      </c>
      <c r="C12" s="6"/>
      <c r="D12" s="6">
        <f t="shared" si="1"/>
        <v>5</v>
      </c>
      <c r="E12" s="12" t="e">
        <f t="shared" si="3"/>
        <v>#REF!</v>
      </c>
      <c r="F12" s="6"/>
      <c r="G12" s="6">
        <f t="shared" si="2"/>
        <v>5</v>
      </c>
      <c r="H12" s="12" t="e">
        <f t="shared" si="4"/>
        <v>#REF!</v>
      </c>
      <c r="I12" s="6">
        <f t="shared" si="2"/>
        <v>5</v>
      </c>
      <c r="J12" s="7" t="e">
        <f>J11-2</f>
        <v>#REF!</v>
      </c>
      <c r="K12" s="15">
        <v>5</v>
      </c>
      <c r="L12" s="18">
        <v>0</v>
      </c>
      <c r="M12" s="18">
        <v>5</v>
      </c>
      <c r="N12" s="2">
        <v>0</v>
      </c>
    </row>
    <row r="13" spans="1:14" ht="15">
      <c r="A13" s="6">
        <f t="shared" si="0"/>
        <v>6</v>
      </c>
      <c r="B13" s="7" t="e">
        <f>IF(E18+0&gt;0,E18+0,0)</f>
        <v>#REF!</v>
      </c>
      <c r="C13" s="6"/>
      <c r="D13" s="6">
        <f t="shared" si="1"/>
        <v>6</v>
      </c>
      <c r="E13" s="12" t="e">
        <f>E12-1</f>
        <v>#REF!</v>
      </c>
      <c r="F13" s="6"/>
      <c r="G13" s="6">
        <f t="shared" si="2"/>
        <v>6</v>
      </c>
      <c r="H13" s="12" t="e">
        <f>H12-1</f>
        <v>#REF!</v>
      </c>
      <c r="I13" s="6">
        <f t="shared" si="2"/>
        <v>6</v>
      </c>
      <c r="J13" s="7" t="e">
        <f aca="true" t="shared" si="5" ref="J13:J27">J12-1</f>
        <v>#REF!</v>
      </c>
      <c r="K13" s="15">
        <v>6</v>
      </c>
      <c r="L13" s="18">
        <v>0</v>
      </c>
      <c r="M13" s="18">
        <v>6</v>
      </c>
      <c r="N13" s="2">
        <v>0</v>
      </c>
    </row>
    <row r="14" spans="1:14" ht="15">
      <c r="A14" s="6">
        <f t="shared" si="0"/>
        <v>7</v>
      </c>
      <c r="B14" s="7" t="e">
        <f>IF(E20+0&gt;0,E20+0,0)</f>
        <v>#REF!</v>
      </c>
      <c r="C14" s="6"/>
      <c r="D14" s="6">
        <f t="shared" si="1"/>
        <v>7</v>
      </c>
      <c r="E14" s="12" t="e">
        <f t="shared" si="3"/>
        <v>#REF!</v>
      </c>
      <c r="F14" s="6"/>
      <c r="G14" s="6">
        <f t="shared" si="2"/>
        <v>7</v>
      </c>
      <c r="H14" s="12" t="e">
        <f t="shared" si="4"/>
        <v>#REF!</v>
      </c>
      <c r="I14" s="6">
        <f t="shared" si="2"/>
        <v>7</v>
      </c>
      <c r="J14" s="7" t="e">
        <f>J13-2</f>
        <v>#REF!</v>
      </c>
      <c r="K14" s="15">
        <v>7</v>
      </c>
      <c r="L14" s="18">
        <v>0</v>
      </c>
      <c r="M14" s="18">
        <v>7</v>
      </c>
      <c r="N14" s="2">
        <v>0</v>
      </c>
    </row>
    <row r="15" spans="1:14" ht="15">
      <c r="A15" s="6">
        <f t="shared" si="0"/>
        <v>8</v>
      </c>
      <c r="B15" s="7" t="e">
        <f>IF(E22+0&gt;0,E22+0,0)</f>
        <v>#REF!</v>
      </c>
      <c r="C15" s="6"/>
      <c r="D15" s="6">
        <f t="shared" si="1"/>
        <v>8</v>
      </c>
      <c r="E15" s="12" t="e">
        <f t="shared" si="3"/>
        <v>#REF!</v>
      </c>
      <c r="F15" s="6"/>
      <c r="G15" s="6">
        <f t="shared" si="2"/>
        <v>8</v>
      </c>
      <c r="H15" s="12" t="e">
        <f t="shared" si="4"/>
        <v>#REF!</v>
      </c>
      <c r="I15" s="6">
        <f t="shared" si="2"/>
        <v>8</v>
      </c>
      <c r="J15" s="7" t="e">
        <f t="shared" si="5"/>
        <v>#REF!</v>
      </c>
      <c r="K15" s="15">
        <v>8</v>
      </c>
      <c r="L15" s="18">
        <v>20</v>
      </c>
      <c r="M15" s="18">
        <v>8</v>
      </c>
      <c r="N15" s="2">
        <v>12</v>
      </c>
    </row>
    <row r="16" spans="1:14" ht="15">
      <c r="A16" s="6">
        <f t="shared" si="0"/>
        <v>9</v>
      </c>
      <c r="B16" s="7" t="e">
        <f>IF(E24+0&gt;0,E24+0,0)</f>
        <v>#REF!</v>
      </c>
      <c r="C16" s="6"/>
      <c r="D16" s="6">
        <f t="shared" si="1"/>
        <v>9</v>
      </c>
      <c r="E16" s="12" t="e">
        <f t="shared" si="3"/>
        <v>#REF!</v>
      </c>
      <c r="F16" s="6"/>
      <c r="G16" s="6">
        <f t="shared" si="2"/>
        <v>9</v>
      </c>
      <c r="H16" s="12" t="e">
        <f t="shared" si="4"/>
        <v>#REF!</v>
      </c>
      <c r="I16" s="6">
        <f t="shared" si="2"/>
        <v>9</v>
      </c>
      <c r="J16" s="7" t="e">
        <f>J15-2</f>
        <v>#REF!</v>
      </c>
      <c r="K16" s="15">
        <v>9</v>
      </c>
      <c r="L16" s="18">
        <v>20</v>
      </c>
      <c r="M16" s="18">
        <v>9</v>
      </c>
      <c r="N16" s="2">
        <v>13</v>
      </c>
    </row>
    <row r="17" spans="1:14" ht="15">
      <c r="A17" s="6">
        <f t="shared" si="0"/>
        <v>10</v>
      </c>
      <c r="B17" s="7" t="e">
        <f>IF(E26+0&gt;0,E26+0,0)</f>
        <v>#REF!</v>
      </c>
      <c r="C17" s="6"/>
      <c r="D17" s="6">
        <f t="shared" si="1"/>
        <v>10</v>
      </c>
      <c r="E17" s="12" t="e">
        <f>E16-1</f>
        <v>#REF!</v>
      </c>
      <c r="F17" s="6"/>
      <c r="G17" s="6">
        <f t="shared" si="2"/>
        <v>10</v>
      </c>
      <c r="H17" s="12" t="e">
        <f>H16-1</f>
        <v>#REF!</v>
      </c>
      <c r="I17" s="6">
        <f t="shared" si="2"/>
        <v>10</v>
      </c>
      <c r="J17" s="7" t="e">
        <f t="shared" si="5"/>
        <v>#REF!</v>
      </c>
      <c r="K17" s="15">
        <v>10</v>
      </c>
      <c r="L17" s="18">
        <v>20</v>
      </c>
      <c r="M17" s="18">
        <v>10</v>
      </c>
      <c r="N17" s="2">
        <v>14</v>
      </c>
    </row>
    <row r="18" spans="1:14" ht="15">
      <c r="A18" s="6">
        <f t="shared" si="0"/>
        <v>11</v>
      </c>
      <c r="B18" s="7" t="e">
        <f>IF(E28+0&gt;0,E28+0,0)</f>
        <v>#REF!</v>
      </c>
      <c r="C18" s="6"/>
      <c r="D18" s="6">
        <f t="shared" si="1"/>
        <v>11</v>
      </c>
      <c r="E18" s="12" t="e">
        <f t="shared" si="3"/>
        <v>#REF!</v>
      </c>
      <c r="F18" s="6"/>
      <c r="G18" s="6">
        <f t="shared" si="2"/>
        <v>11</v>
      </c>
      <c r="H18" s="12" t="e">
        <f t="shared" si="4"/>
        <v>#REF!</v>
      </c>
      <c r="I18" s="6">
        <f t="shared" si="2"/>
        <v>11</v>
      </c>
      <c r="J18" s="7" t="e">
        <f>J17-2</f>
        <v>#REF!</v>
      </c>
      <c r="K18" s="15">
        <v>11</v>
      </c>
      <c r="L18" s="18">
        <v>20</v>
      </c>
      <c r="M18" s="18">
        <v>11</v>
      </c>
      <c r="N18" s="2">
        <v>16</v>
      </c>
    </row>
    <row r="19" spans="1:14" ht="15">
      <c r="A19" s="6">
        <f t="shared" si="0"/>
        <v>12</v>
      </c>
      <c r="B19" s="7" t="e">
        <f>IF(E30+0&gt;0,E30+0,0)</f>
        <v>#REF!</v>
      </c>
      <c r="C19" s="6"/>
      <c r="D19" s="6">
        <f t="shared" si="1"/>
        <v>12</v>
      </c>
      <c r="E19" s="12" t="e">
        <f t="shared" si="3"/>
        <v>#REF!</v>
      </c>
      <c r="F19" s="6"/>
      <c r="G19" s="6">
        <f t="shared" si="2"/>
        <v>12</v>
      </c>
      <c r="H19" s="12" t="e">
        <f t="shared" si="4"/>
        <v>#REF!</v>
      </c>
      <c r="I19" s="6">
        <f t="shared" si="2"/>
        <v>12</v>
      </c>
      <c r="J19" s="7" t="e">
        <f t="shared" si="5"/>
        <v>#REF!</v>
      </c>
      <c r="K19" s="15">
        <v>12</v>
      </c>
      <c r="L19" s="18">
        <v>20</v>
      </c>
      <c r="M19" s="18">
        <v>12</v>
      </c>
      <c r="N19" s="2">
        <v>17</v>
      </c>
    </row>
    <row r="20" spans="1:14" ht="15">
      <c r="A20" s="6">
        <f t="shared" si="0"/>
        <v>13</v>
      </c>
      <c r="B20" s="7" t="e">
        <f>IF(E32+0&gt;0,E32+0,0)</f>
        <v>#REF!</v>
      </c>
      <c r="C20" s="6"/>
      <c r="D20" s="6">
        <f t="shared" si="1"/>
        <v>13</v>
      </c>
      <c r="E20" s="12" t="e">
        <f t="shared" si="3"/>
        <v>#REF!</v>
      </c>
      <c r="F20" s="6"/>
      <c r="G20" s="6">
        <f t="shared" si="2"/>
        <v>13</v>
      </c>
      <c r="H20" s="12" t="e">
        <f t="shared" si="4"/>
        <v>#REF!</v>
      </c>
      <c r="I20" s="6">
        <f t="shared" si="2"/>
        <v>13</v>
      </c>
      <c r="J20" s="7" t="e">
        <f>J19-2</f>
        <v>#REF!</v>
      </c>
      <c r="K20" s="15">
        <v>13</v>
      </c>
      <c r="L20" s="18">
        <v>20</v>
      </c>
      <c r="M20" s="18">
        <v>13</v>
      </c>
      <c r="N20" s="2">
        <v>19</v>
      </c>
    </row>
    <row r="21" spans="1:14" ht="15">
      <c r="A21" s="6">
        <f t="shared" si="0"/>
        <v>14</v>
      </c>
      <c r="B21" s="7" t="e">
        <f>IF(E34+0&gt;0,E34+0,0)</f>
        <v>#REF!</v>
      </c>
      <c r="C21" s="6"/>
      <c r="D21" s="6">
        <f t="shared" si="1"/>
        <v>14</v>
      </c>
      <c r="E21" s="12" t="e">
        <f>E20-1</f>
        <v>#REF!</v>
      </c>
      <c r="F21" s="6"/>
      <c r="G21" s="6">
        <f t="shared" si="2"/>
        <v>14</v>
      </c>
      <c r="H21" s="12" t="e">
        <f>H20-1</f>
        <v>#REF!</v>
      </c>
      <c r="I21" s="6">
        <f t="shared" si="2"/>
        <v>14</v>
      </c>
      <c r="J21" s="7" t="e">
        <f t="shared" si="5"/>
        <v>#REF!</v>
      </c>
      <c r="K21" s="15">
        <v>14</v>
      </c>
      <c r="L21" s="18">
        <v>20</v>
      </c>
      <c r="M21" s="18">
        <v>14</v>
      </c>
      <c r="N21" s="2">
        <v>20</v>
      </c>
    </row>
    <row r="22" spans="1:14" ht="15">
      <c r="A22" s="6">
        <f t="shared" si="0"/>
        <v>15</v>
      </c>
      <c r="B22" s="7" t="e">
        <f>IF(E36+0&gt;0,E36+0,0)</f>
        <v>#REF!</v>
      </c>
      <c r="C22" s="6"/>
      <c r="D22" s="6">
        <f t="shared" si="1"/>
        <v>15</v>
      </c>
      <c r="E22" s="12" t="e">
        <f t="shared" si="3"/>
        <v>#REF!</v>
      </c>
      <c r="F22" s="6"/>
      <c r="G22" s="6">
        <f t="shared" si="2"/>
        <v>15</v>
      </c>
      <c r="H22" s="12" t="e">
        <f t="shared" si="4"/>
        <v>#REF!</v>
      </c>
      <c r="I22" s="6">
        <f t="shared" si="2"/>
        <v>15</v>
      </c>
      <c r="J22" s="7" t="e">
        <f>J21-2</f>
        <v>#REF!</v>
      </c>
      <c r="K22" s="15">
        <v>15</v>
      </c>
      <c r="L22" s="18">
        <v>20</v>
      </c>
      <c r="M22" s="18">
        <v>15</v>
      </c>
      <c r="N22" s="2">
        <v>21</v>
      </c>
    </row>
    <row r="23" spans="1:14" ht="15">
      <c r="A23" s="6">
        <f t="shared" si="0"/>
        <v>16</v>
      </c>
      <c r="B23" s="7" t="e">
        <f>IF(E38+0&gt;0,E38+0,0)</f>
        <v>#REF!</v>
      </c>
      <c r="C23" s="6"/>
      <c r="D23" s="6">
        <f t="shared" si="1"/>
        <v>16</v>
      </c>
      <c r="E23" s="12" t="e">
        <f t="shared" si="3"/>
        <v>#REF!</v>
      </c>
      <c r="F23" s="6"/>
      <c r="G23" s="6">
        <f t="shared" si="2"/>
        <v>16</v>
      </c>
      <c r="H23" s="12" t="e">
        <f t="shared" si="4"/>
        <v>#REF!</v>
      </c>
      <c r="I23" s="6">
        <f t="shared" si="2"/>
        <v>16</v>
      </c>
      <c r="J23" s="7" t="e">
        <f t="shared" si="5"/>
        <v>#REF!</v>
      </c>
      <c r="K23" s="15">
        <v>16</v>
      </c>
      <c r="L23" s="18">
        <v>20</v>
      </c>
      <c r="M23" s="18">
        <v>16</v>
      </c>
      <c r="N23" s="2">
        <v>23</v>
      </c>
    </row>
    <row r="24" spans="1:14" ht="15">
      <c r="A24" s="6">
        <f t="shared" si="0"/>
        <v>17</v>
      </c>
      <c r="B24" s="7" t="e">
        <f>IF(E40+0&gt;0,E40+0,0)</f>
        <v>#REF!</v>
      </c>
      <c r="C24" s="6"/>
      <c r="D24" s="6">
        <f t="shared" si="1"/>
        <v>17</v>
      </c>
      <c r="E24" s="12" t="e">
        <f t="shared" si="3"/>
        <v>#REF!</v>
      </c>
      <c r="F24" s="6"/>
      <c r="G24" s="6">
        <f t="shared" si="2"/>
        <v>17</v>
      </c>
      <c r="H24" s="12" t="e">
        <f t="shared" si="4"/>
        <v>#REF!</v>
      </c>
      <c r="I24" s="6">
        <f t="shared" si="2"/>
        <v>17</v>
      </c>
      <c r="J24" s="7" t="e">
        <f>J23-2</f>
        <v>#REF!</v>
      </c>
      <c r="K24" s="15">
        <v>17</v>
      </c>
      <c r="L24" s="18">
        <v>21</v>
      </c>
      <c r="M24" s="18">
        <v>17</v>
      </c>
      <c r="N24" s="2">
        <v>24</v>
      </c>
    </row>
    <row r="25" spans="1:14" ht="15">
      <c r="A25" s="6">
        <f t="shared" si="0"/>
        <v>18</v>
      </c>
      <c r="B25" s="7" t="e">
        <f>IF(E42+0&gt;0,E42+0,0)</f>
        <v>#REF!</v>
      </c>
      <c r="C25" s="6"/>
      <c r="D25" s="6">
        <f t="shared" si="1"/>
        <v>18</v>
      </c>
      <c r="E25" s="12" t="e">
        <f>E24-1</f>
        <v>#REF!</v>
      </c>
      <c r="F25" s="6"/>
      <c r="G25" s="6">
        <f t="shared" si="2"/>
        <v>18</v>
      </c>
      <c r="H25" s="12" t="e">
        <f>H24-1</f>
        <v>#REF!</v>
      </c>
      <c r="I25" s="6">
        <f t="shared" si="2"/>
        <v>18</v>
      </c>
      <c r="J25" s="7" t="e">
        <f t="shared" si="5"/>
        <v>#REF!</v>
      </c>
      <c r="K25" s="15">
        <v>18</v>
      </c>
      <c r="L25" s="18">
        <v>22</v>
      </c>
      <c r="M25" s="18">
        <v>18</v>
      </c>
      <c r="N25" s="2">
        <v>26</v>
      </c>
    </row>
    <row r="26" spans="1:14" ht="15">
      <c r="A26" s="6">
        <f t="shared" si="0"/>
        <v>19</v>
      </c>
      <c r="B26" s="7" t="e">
        <f>IF(E44+0&gt;0,E44+0,0)</f>
        <v>#REF!</v>
      </c>
      <c r="C26" s="6"/>
      <c r="D26" s="6">
        <f t="shared" si="1"/>
        <v>19</v>
      </c>
      <c r="E26" s="12" t="e">
        <f>E25-2</f>
        <v>#REF!</v>
      </c>
      <c r="F26" s="6"/>
      <c r="G26" s="6">
        <f aca="true" t="shared" si="6" ref="G26:I41">SUM(G25+1)</f>
        <v>19</v>
      </c>
      <c r="H26" s="12" t="e">
        <f>H25-2</f>
        <v>#REF!</v>
      </c>
      <c r="I26" s="6">
        <f t="shared" si="6"/>
        <v>19</v>
      </c>
      <c r="J26" s="7" t="e">
        <f>J25-2</f>
        <v>#REF!</v>
      </c>
      <c r="K26" s="15">
        <v>19</v>
      </c>
      <c r="L26" s="18">
        <v>23</v>
      </c>
      <c r="M26" s="18">
        <v>19</v>
      </c>
      <c r="N26" s="2">
        <v>27</v>
      </c>
    </row>
    <row r="27" spans="1:14" ht="15">
      <c r="A27" s="6">
        <f t="shared" si="0"/>
        <v>20</v>
      </c>
      <c r="B27" s="7" t="e">
        <f>IF(E46+0&gt;0,E46+0,0)</f>
        <v>#REF!</v>
      </c>
      <c r="C27" s="6"/>
      <c r="D27" s="6">
        <f t="shared" si="1"/>
        <v>20</v>
      </c>
      <c r="E27" s="12" t="e">
        <f aca="true" t="shared" si="7" ref="E27:E90">E26-2</f>
        <v>#REF!</v>
      </c>
      <c r="F27" s="6"/>
      <c r="G27" s="6">
        <f t="shared" si="6"/>
        <v>20</v>
      </c>
      <c r="H27" s="12" t="e">
        <f aca="true" t="shared" si="8" ref="H27:H42">H26-2</f>
        <v>#REF!</v>
      </c>
      <c r="I27" s="6">
        <f t="shared" si="6"/>
        <v>20</v>
      </c>
      <c r="J27" s="7" t="e">
        <f t="shared" si="5"/>
        <v>#REF!</v>
      </c>
      <c r="K27" s="15">
        <v>20</v>
      </c>
      <c r="L27" s="18">
        <v>24</v>
      </c>
      <c r="M27" s="18">
        <v>20</v>
      </c>
      <c r="N27" s="2">
        <v>28</v>
      </c>
    </row>
    <row r="28" spans="1:14" ht="15">
      <c r="A28" s="6">
        <f t="shared" si="0"/>
        <v>21</v>
      </c>
      <c r="B28" s="7" t="e">
        <f>IF(E48+0&gt;0,E48+0,0)</f>
        <v>#REF!</v>
      </c>
      <c r="C28" s="6"/>
      <c r="D28" s="6">
        <f t="shared" si="1"/>
        <v>21</v>
      </c>
      <c r="E28" s="12" t="e">
        <f t="shared" si="7"/>
        <v>#REF!</v>
      </c>
      <c r="F28" s="6"/>
      <c r="G28" s="6">
        <f t="shared" si="6"/>
        <v>21</v>
      </c>
      <c r="H28" s="12" t="e">
        <f t="shared" si="8"/>
        <v>#REF!</v>
      </c>
      <c r="I28" s="6">
        <f t="shared" si="6"/>
        <v>21</v>
      </c>
      <c r="J28" s="7" t="e">
        <f>J27-2</f>
        <v>#REF!</v>
      </c>
      <c r="K28" s="15">
        <v>21</v>
      </c>
      <c r="L28" s="18">
        <v>26</v>
      </c>
      <c r="M28" s="18">
        <v>21</v>
      </c>
      <c r="N28" s="2">
        <v>30</v>
      </c>
    </row>
    <row r="29" spans="1:14" ht="15">
      <c r="A29" s="6">
        <f t="shared" si="0"/>
        <v>22</v>
      </c>
      <c r="B29" s="7" t="e">
        <f>IF(E50+0&gt;0,E50+0,0)</f>
        <v>#REF!</v>
      </c>
      <c r="C29" s="6"/>
      <c r="D29" s="6">
        <f t="shared" si="1"/>
        <v>22</v>
      </c>
      <c r="E29" s="12" t="e">
        <f>E28-1</f>
        <v>#REF!</v>
      </c>
      <c r="F29" s="6"/>
      <c r="G29" s="6">
        <f t="shared" si="6"/>
        <v>22</v>
      </c>
      <c r="H29" s="12" t="e">
        <f>H28-1</f>
        <v>#REF!</v>
      </c>
      <c r="I29" s="6">
        <f t="shared" si="6"/>
        <v>22</v>
      </c>
      <c r="J29" s="7" t="e">
        <f aca="true" t="shared" si="9" ref="J29:J43">J28-1</f>
        <v>#REF!</v>
      </c>
      <c r="K29" s="15">
        <v>22</v>
      </c>
      <c r="L29" s="18">
        <v>27</v>
      </c>
      <c r="M29" s="18">
        <v>22</v>
      </c>
      <c r="N29" s="2">
        <v>31</v>
      </c>
    </row>
    <row r="30" spans="1:14" ht="15">
      <c r="A30" s="6">
        <f t="shared" si="0"/>
        <v>23</v>
      </c>
      <c r="B30" s="7" t="e">
        <f>IF(E52+0&gt;0,E52+0,0)</f>
        <v>#REF!</v>
      </c>
      <c r="C30" s="6"/>
      <c r="D30" s="6">
        <f t="shared" si="1"/>
        <v>23</v>
      </c>
      <c r="E30" s="12" t="e">
        <f t="shared" si="7"/>
        <v>#REF!</v>
      </c>
      <c r="F30" s="6"/>
      <c r="G30" s="6">
        <f t="shared" si="6"/>
        <v>23</v>
      </c>
      <c r="H30" s="12" t="e">
        <f t="shared" si="8"/>
        <v>#REF!</v>
      </c>
      <c r="I30" s="6">
        <f t="shared" si="6"/>
        <v>23</v>
      </c>
      <c r="J30" s="7" t="e">
        <f>J29-2</f>
        <v>#REF!</v>
      </c>
      <c r="K30" s="15">
        <v>23</v>
      </c>
      <c r="L30" s="18">
        <v>28</v>
      </c>
      <c r="M30" s="18">
        <v>23</v>
      </c>
      <c r="N30" s="2">
        <v>33</v>
      </c>
    </row>
    <row r="31" spans="1:14" ht="15">
      <c r="A31" s="6">
        <f t="shared" si="0"/>
        <v>24</v>
      </c>
      <c r="B31" s="7" t="e">
        <f>IF(E54+0&gt;0,E54+0,0)</f>
        <v>#REF!</v>
      </c>
      <c r="C31" s="6"/>
      <c r="D31" s="6">
        <f t="shared" si="1"/>
        <v>24</v>
      </c>
      <c r="E31" s="12" t="e">
        <f t="shared" si="7"/>
        <v>#REF!</v>
      </c>
      <c r="F31" s="6"/>
      <c r="G31" s="6">
        <f t="shared" si="6"/>
        <v>24</v>
      </c>
      <c r="H31" s="12" t="e">
        <f t="shared" si="8"/>
        <v>#REF!</v>
      </c>
      <c r="I31" s="6">
        <f t="shared" si="6"/>
        <v>24</v>
      </c>
      <c r="J31" s="7" t="e">
        <f t="shared" si="9"/>
        <v>#REF!</v>
      </c>
      <c r="K31" s="15">
        <v>24</v>
      </c>
      <c r="L31" s="18">
        <v>29</v>
      </c>
      <c r="M31" s="18">
        <v>24</v>
      </c>
      <c r="N31" s="2">
        <v>34</v>
      </c>
    </row>
    <row r="32" spans="1:14" ht="15">
      <c r="A32" s="6">
        <f t="shared" si="0"/>
        <v>25</v>
      </c>
      <c r="B32" s="7" t="e">
        <f>IF(E56+0&gt;0,E56+0,0)</f>
        <v>#REF!</v>
      </c>
      <c r="C32" s="6"/>
      <c r="D32" s="6">
        <f t="shared" si="1"/>
        <v>25</v>
      </c>
      <c r="E32" s="12" t="e">
        <f t="shared" si="7"/>
        <v>#REF!</v>
      </c>
      <c r="F32" s="6"/>
      <c r="G32" s="6">
        <f t="shared" si="6"/>
        <v>25</v>
      </c>
      <c r="H32" s="12" t="e">
        <f t="shared" si="8"/>
        <v>#REF!</v>
      </c>
      <c r="I32" s="6">
        <f t="shared" si="6"/>
        <v>25</v>
      </c>
      <c r="J32" s="7" t="e">
        <f>J31-2</f>
        <v>#REF!</v>
      </c>
      <c r="K32" s="15">
        <v>25</v>
      </c>
      <c r="L32" s="18">
        <v>30</v>
      </c>
      <c r="M32" s="18">
        <v>25</v>
      </c>
      <c r="N32" s="2">
        <v>35</v>
      </c>
    </row>
    <row r="33" spans="1:14" ht="15">
      <c r="A33" s="6">
        <f t="shared" si="0"/>
        <v>26</v>
      </c>
      <c r="B33" s="7" t="e">
        <f>IF(E58+0&gt;0,E58+0,0)</f>
        <v>#REF!</v>
      </c>
      <c r="C33" s="6"/>
      <c r="D33" s="6">
        <f t="shared" si="1"/>
        <v>26</v>
      </c>
      <c r="E33" s="12" t="e">
        <f>E32-1</f>
        <v>#REF!</v>
      </c>
      <c r="F33" s="6"/>
      <c r="G33" s="6">
        <f t="shared" si="6"/>
        <v>26</v>
      </c>
      <c r="H33" s="12" t="e">
        <f>H32-1</f>
        <v>#REF!</v>
      </c>
      <c r="I33" s="6">
        <f t="shared" si="6"/>
        <v>26</v>
      </c>
      <c r="J33" s="7" t="e">
        <f t="shared" si="9"/>
        <v>#REF!</v>
      </c>
      <c r="K33" s="15">
        <v>26</v>
      </c>
      <c r="L33" s="18">
        <v>32</v>
      </c>
      <c r="M33" s="18">
        <v>26</v>
      </c>
      <c r="N33" s="2">
        <v>37</v>
      </c>
    </row>
    <row r="34" spans="1:14" ht="15">
      <c r="A34" s="6">
        <f t="shared" si="0"/>
        <v>27</v>
      </c>
      <c r="B34" s="7" t="e">
        <f>IF(E60+0&gt;0,E60+0,0)</f>
        <v>#REF!</v>
      </c>
      <c r="C34" s="6"/>
      <c r="D34" s="6">
        <f t="shared" si="1"/>
        <v>27</v>
      </c>
      <c r="E34" s="12" t="e">
        <f t="shared" si="7"/>
        <v>#REF!</v>
      </c>
      <c r="F34" s="6"/>
      <c r="G34" s="6">
        <f t="shared" si="6"/>
        <v>27</v>
      </c>
      <c r="H34" s="12" t="e">
        <f t="shared" si="8"/>
        <v>#REF!</v>
      </c>
      <c r="I34" s="6">
        <f t="shared" si="6"/>
        <v>27</v>
      </c>
      <c r="J34" s="7" t="e">
        <f>J33-2</f>
        <v>#REF!</v>
      </c>
      <c r="K34" s="15">
        <v>27</v>
      </c>
      <c r="L34" s="18">
        <v>33</v>
      </c>
      <c r="M34" s="18">
        <v>27</v>
      </c>
      <c r="N34" s="2">
        <v>38</v>
      </c>
    </row>
    <row r="35" spans="1:14" ht="15">
      <c r="A35" s="6">
        <f t="shared" si="0"/>
        <v>28</v>
      </c>
      <c r="B35" s="7" t="e">
        <f>IF(E62+0&gt;0,E62+0,0)</f>
        <v>#REF!</v>
      </c>
      <c r="C35" s="6"/>
      <c r="D35" s="6">
        <f t="shared" si="1"/>
        <v>28</v>
      </c>
      <c r="E35" s="12" t="e">
        <f t="shared" si="7"/>
        <v>#REF!</v>
      </c>
      <c r="F35" s="6"/>
      <c r="G35" s="6">
        <f t="shared" si="6"/>
        <v>28</v>
      </c>
      <c r="H35" s="12" t="e">
        <f t="shared" si="8"/>
        <v>#REF!</v>
      </c>
      <c r="I35" s="6">
        <f t="shared" si="6"/>
        <v>28</v>
      </c>
      <c r="J35" s="7" t="e">
        <f t="shared" si="9"/>
        <v>#REF!</v>
      </c>
      <c r="K35" s="15">
        <v>28</v>
      </c>
      <c r="L35" s="18">
        <v>34</v>
      </c>
      <c r="M35" s="18">
        <v>28</v>
      </c>
      <c r="N35" s="2">
        <v>40</v>
      </c>
    </row>
    <row r="36" spans="1:14" ht="15">
      <c r="A36" s="6">
        <f t="shared" si="0"/>
        <v>29</v>
      </c>
      <c r="B36" s="7" t="e">
        <f>IF(E64+0&gt;0,E64+0,0)</f>
        <v>#REF!</v>
      </c>
      <c r="C36" s="6"/>
      <c r="D36" s="6">
        <f t="shared" si="1"/>
        <v>29</v>
      </c>
      <c r="E36" s="12" t="e">
        <f t="shared" si="7"/>
        <v>#REF!</v>
      </c>
      <c r="F36" s="6"/>
      <c r="G36" s="6">
        <f t="shared" si="6"/>
        <v>29</v>
      </c>
      <c r="H36" s="12" t="e">
        <f t="shared" si="8"/>
        <v>#REF!</v>
      </c>
      <c r="I36" s="6">
        <f t="shared" si="6"/>
        <v>29</v>
      </c>
      <c r="J36" s="7" t="e">
        <f>J35-2</f>
        <v>#REF!</v>
      </c>
      <c r="K36" s="15">
        <v>29</v>
      </c>
      <c r="L36" s="18">
        <v>35</v>
      </c>
      <c r="M36" s="18">
        <v>29</v>
      </c>
      <c r="N36" s="2">
        <v>41</v>
      </c>
    </row>
    <row r="37" spans="1:14" ht="15">
      <c r="A37" s="6">
        <f t="shared" si="0"/>
        <v>30</v>
      </c>
      <c r="B37" s="7" t="e">
        <f>IF(E66+0&gt;0,E66+0,0)</f>
        <v>#REF!</v>
      </c>
      <c r="C37" s="6"/>
      <c r="D37" s="6">
        <f t="shared" si="1"/>
        <v>30</v>
      </c>
      <c r="E37" s="12" t="e">
        <f>E36-1</f>
        <v>#REF!</v>
      </c>
      <c r="F37" s="6"/>
      <c r="G37" s="6">
        <f t="shared" si="6"/>
        <v>30</v>
      </c>
      <c r="H37" s="12" t="e">
        <f>H36-1</f>
        <v>#REF!</v>
      </c>
      <c r="I37" s="6">
        <f t="shared" si="6"/>
        <v>30</v>
      </c>
      <c r="J37" s="7" t="e">
        <f t="shared" si="9"/>
        <v>#REF!</v>
      </c>
      <c r="K37" s="15">
        <v>30</v>
      </c>
      <c r="L37" s="18">
        <v>36</v>
      </c>
      <c r="M37" s="18">
        <v>30</v>
      </c>
      <c r="N37" s="2">
        <v>42</v>
      </c>
    </row>
    <row r="38" spans="1:14" ht="15">
      <c r="A38" s="6">
        <f t="shared" si="0"/>
        <v>31</v>
      </c>
      <c r="B38" s="7" t="e">
        <f>IF(E68+0&gt;0,E68+0,0)</f>
        <v>#REF!</v>
      </c>
      <c r="C38" s="6"/>
      <c r="D38" s="6">
        <f t="shared" si="1"/>
        <v>31</v>
      </c>
      <c r="E38" s="12" t="e">
        <f t="shared" si="7"/>
        <v>#REF!</v>
      </c>
      <c r="F38" s="6"/>
      <c r="G38" s="6">
        <f t="shared" si="6"/>
        <v>31</v>
      </c>
      <c r="H38" s="12" t="e">
        <f t="shared" si="8"/>
        <v>#REF!</v>
      </c>
      <c r="I38" s="6">
        <f t="shared" si="6"/>
        <v>31</v>
      </c>
      <c r="J38" s="7" t="e">
        <f>J37-2</f>
        <v>#REF!</v>
      </c>
      <c r="K38" s="15">
        <v>31</v>
      </c>
      <c r="L38" s="18">
        <v>38</v>
      </c>
      <c r="M38" s="18">
        <v>31</v>
      </c>
      <c r="N38" s="2">
        <v>44</v>
      </c>
    </row>
    <row r="39" spans="1:14" ht="15">
      <c r="A39" s="6">
        <f t="shared" si="0"/>
        <v>32</v>
      </c>
      <c r="B39" s="7" t="e">
        <f>IF(E70+0&gt;0,E70+0,0)</f>
        <v>#REF!</v>
      </c>
      <c r="C39" s="6"/>
      <c r="D39" s="6">
        <f t="shared" si="1"/>
        <v>32</v>
      </c>
      <c r="E39" s="12" t="e">
        <f t="shared" si="7"/>
        <v>#REF!</v>
      </c>
      <c r="F39" s="6"/>
      <c r="G39" s="6">
        <f t="shared" si="6"/>
        <v>32</v>
      </c>
      <c r="H39" s="12" t="e">
        <f t="shared" si="8"/>
        <v>#REF!</v>
      </c>
      <c r="I39" s="6">
        <f t="shared" si="6"/>
        <v>32</v>
      </c>
      <c r="J39" s="7" t="e">
        <f t="shared" si="9"/>
        <v>#REF!</v>
      </c>
      <c r="K39" s="15">
        <v>32</v>
      </c>
      <c r="L39" s="18">
        <v>39</v>
      </c>
      <c r="M39" s="18">
        <v>32</v>
      </c>
      <c r="N39" s="2">
        <v>45</v>
      </c>
    </row>
    <row r="40" spans="1:14" ht="15">
      <c r="A40" s="6">
        <f t="shared" si="0"/>
        <v>33</v>
      </c>
      <c r="B40" s="7" t="e">
        <f>IF(E72+0&gt;0,E72+0,0)</f>
        <v>#REF!</v>
      </c>
      <c r="C40" s="6"/>
      <c r="D40" s="6">
        <f t="shared" si="1"/>
        <v>33</v>
      </c>
      <c r="E40" s="12" t="e">
        <f t="shared" si="7"/>
        <v>#REF!</v>
      </c>
      <c r="F40" s="6"/>
      <c r="G40" s="6">
        <f t="shared" si="6"/>
        <v>33</v>
      </c>
      <c r="H40" s="12" t="e">
        <f t="shared" si="8"/>
        <v>#REF!</v>
      </c>
      <c r="I40" s="6">
        <f t="shared" si="6"/>
        <v>33</v>
      </c>
      <c r="J40" s="7" t="e">
        <f>J39-2</f>
        <v>#REF!</v>
      </c>
      <c r="K40" s="15">
        <v>33</v>
      </c>
      <c r="L40" s="18">
        <v>40</v>
      </c>
      <c r="M40" s="18">
        <v>33</v>
      </c>
      <c r="N40" s="2">
        <v>47</v>
      </c>
    </row>
    <row r="41" spans="1:14" ht="15">
      <c r="A41" s="6">
        <f t="shared" si="0"/>
        <v>34</v>
      </c>
      <c r="B41" s="7" t="e">
        <f>IF(E74+0&gt;0,E74+0,0)</f>
        <v>#REF!</v>
      </c>
      <c r="C41" s="6"/>
      <c r="D41" s="6">
        <f t="shared" si="1"/>
        <v>34</v>
      </c>
      <c r="E41" s="12" t="e">
        <f>E40-1</f>
        <v>#REF!</v>
      </c>
      <c r="F41" s="6"/>
      <c r="G41" s="6">
        <f t="shared" si="6"/>
        <v>34</v>
      </c>
      <c r="H41" s="12" t="e">
        <f>H40-1</f>
        <v>#REF!</v>
      </c>
      <c r="I41" s="6">
        <f t="shared" si="6"/>
        <v>34</v>
      </c>
      <c r="J41" s="7" t="e">
        <f t="shared" si="9"/>
        <v>#REF!</v>
      </c>
      <c r="K41" s="15">
        <v>34</v>
      </c>
      <c r="L41" s="18">
        <v>41</v>
      </c>
      <c r="M41" s="18">
        <v>34</v>
      </c>
      <c r="N41" s="2">
        <v>48</v>
      </c>
    </row>
    <row r="42" spans="1:14" ht="15">
      <c r="A42" s="6">
        <f t="shared" si="0"/>
        <v>35</v>
      </c>
      <c r="B42" s="7" t="e">
        <f>IF(E76+0&gt;0,E76+0,0)</f>
        <v>#REF!</v>
      </c>
      <c r="C42" s="6"/>
      <c r="D42" s="6">
        <f t="shared" si="1"/>
        <v>35</v>
      </c>
      <c r="E42" s="12" t="e">
        <f t="shared" si="7"/>
        <v>#REF!</v>
      </c>
      <c r="F42" s="6"/>
      <c r="G42" s="6">
        <f aca="true" t="shared" si="10" ref="G42:I57">SUM(G41+1)</f>
        <v>35</v>
      </c>
      <c r="H42" s="12" t="e">
        <f t="shared" si="8"/>
        <v>#REF!</v>
      </c>
      <c r="I42" s="6">
        <f t="shared" si="10"/>
        <v>35</v>
      </c>
      <c r="J42" s="7" t="e">
        <f>J41-2</f>
        <v>#REF!</v>
      </c>
      <c r="K42" s="15">
        <v>35</v>
      </c>
      <c r="L42" s="18">
        <v>42</v>
      </c>
      <c r="M42" s="18">
        <v>35</v>
      </c>
      <c r="N42" s="2">
        <v>49</v>
      </c>
    </row>
    <row r="43" spans="1:14" ht="15">
      <c r="A43" s="6">
        <f t="shared" si="0"/>
        <v>36</v>
      </c>
      <c r="B43" s="7" t="e">
        <f>IF(E78+0&gt;0,E78+0,0)</f>
        <v>#REF!</v>
      </c>
      <c r="C43" s="6"/>
      <c r="D43" s="6">
        <f t="shared" si="1"/>
        <v>36</v>
      </c>
      <c r="E43" s="12" t="e">
        <f t="shared" si="7"/>
        <v>#REF!</v>
      </c>
      <c r="F43" s="6"/>
      <c r="G43" s="6">
        <f t="shared" si="10"/>
        <v>36</v>
      </c>
      <c r="H43" s="12" t="e">
        <f aca="true" t="shared" si="11" ref="H43:H58">H42-2</f>
        <v>#REF!</v>
      </c>
      <c r="I43" s="6">
        <f t="shared" si="10"/>
        <v>36</v>
      </c>
      <c r="J43" s="7" t="e">
        <f t="shared" si="9"/>
        <v>#REF!</v>
      </c>
      <c r="K43" s="15">
        <v>36</v>
      </c>
      <c r="L43" s="18">
        <v>44</v>
      </c>
      <c r="M43" s="18">
        <v>36</v>
      </c>
      <c r="N43" s="2">
        <v>51</v>
      </c>
    </row>
    <row r="44" spans="1:14" ht="15">
      <c r="A44" s="6">
        <f t="shared" si="0"/>
        <v>37</v>
      </c>
      <c r="B44" s="7" t="e">
        <f>IF(E80+0&gt;0,E80+0,0)</f>
        <v>#REF!</v>
      </c>
      <c r="C44" s="6"/>
      <c r="D44" s="6">
        <f t="shared" si="1"/>
        <v>37</v>
      </c>
      <c r="E44" s="12" t="e">
        <f t="shared" si="7"/>
        <v>#REF!</v>
      </c>
      <c r="F44" s="6"/>
      <c r="G44" s="6">
        <f t="shared" si="10"/>
        <v>37</v>
      </c>
      <c r="H44" s="12" t="e">
        <f t="shared" si="11"/>
        <v>#REF!</v>
      </c>
      <c r="I44" s="6">
        <f t="shared" si="10"/>
        <v>37</v>
      </c>
      <c r="J44" s="7" t="e">
        <f>J43-2</f>
        <v>#REF!</v>
      </c>
      <c r="K44" s="15">
        <v>37</v>
      </c>
      <c r="L44" s="18">
        <v>45</v>
      </c>
      <c r="M44" s="18">
        <v>37</v>
      </c>
      <c r="N44" s="2">
        <v>52</v>
      </c>
    </row>
    <row r="45" spans="1:14" ht="15">
      <c r="A45" s="6">
        <f t="shared" si="0"/>
        <v>38</v>
      </c>
      <c r="B45" s="7" t="e">
        <f>IF(E82+0&gt;0,E82+0,0)</f>
        <v>#REF!</v>
      </c>
      <c r="C45" s="6"/>
      <c r="D45" s="6">
        <f t="shared" si="1"/>
        <v>38</v>
      </c>
      <c r="E45" s="12" t="e">
        <f>E44-1</f>
        <v>#REF!</v>
      </c>
      <c r="F45" s="6"/>
      <c r="G45" s="6">
        <f t="shared" si="10"/>
        <v>38</v>
      </c>
      <c r="H45" s="12" t="e">
        <f>H44-1</f>
        <v>#REF!</v>
      </c>
      <c r="I45" s="6">
        <f t="shared" si="10"/>
        <v>38</v>
      </c>
      <c r="J45" s="7" t="e">
        <f aca="true" t="shared" si="12" ref="J45:J59">J44-1</f>
        <v>#REF!</v>
      </c>
      <c r="K45" s="15">
        <v>38</v>
      </c>
      <c r="L45" s="18">
        <v>46</v>
      </c>
      <c r="M45" s="18">
        <v>38</v>
      </c>
      <c r="N45" s="2">
        <v>54</v>
      </c>
    </row>
    <row r="46" spans="1:14" ht="15">
      <c r="A46" s="6">
        <f t="shared" si="0"/>
        <v>39</v>
      </c>
      <c r="B46" s="7" t="e">
        <f>IF(E84+0&gt;0,E84+0,0)</f>
        <v>#REF!</v>
      </c>
      <c r="C46" s="6"/>
      <c r="D46" s="6">
        <f t="shared" si="1"/>
        <v>39</v>
      </c>
      <c r="E46" s="12" t="e">
        <f t="shared" si="7"/>
        <v>#REF!</v>
      </c>
      <c r="F46" s="6"/>
      <c r="G46" s="6">
        <f t="shared" si="10"/>
        <v>39</v>
      </c>
      <c r="H46" s="12" t="e">
        <f t="shared" si="11"/>
        <v>#REF!</v>
      </c>
      <c r="I46" s="6">
        <f t="shared" si="10"/>
        <v>39</v>
      </c>
      <c r="J46" s="7" t="e">
        <f>J45-2</f>
        <v>#REF!</v>
      </c>
      <c r="K46" s="15">
        <v>39</v>
      </c>
      <c r="L46" s="18">
        <v>47</v>
      </c>
      <c r="M46" s="18">
        <v>39</v>
      </c>
      <c r="N46" s="2">
        <v>55</v>
      </c>
    </row>
    <row r="47" spans="1:14" ht="15">
      <c r="A47" s="6">
        <f t="shared" si="0"/>
        <v>40</v>
      </c>
      <c r="B47" s="7" t="e">
        <f>IF(E86+0&gt;0,E86+0,0)</f>
        <v>#REF!</v>
      </c>
      <c r="C47" s="6"/>
      <c r="D47" s="6">
        <f t="shared" si="1"/>
        <v>40</v>
      </c>
      <c r="E47" s="12" t="e">
        <f t="shared" si="7"/>
        <v>#REF!</v>
      </c>
      <c r="F47" s="6"/>
      <c r="G47" s="6">
        <f t="shared" si="10"/>
        <v>40</v>
      </c>
      <c r="H47" s="12" t="e">
        <f t="shared" si="11"/>
        <v>#REF!</v>
      </c>
      <c r="I47" s="6">
        <f t="shared" si="10"/>
        <v>40</v>
      </c>
      <c r="J47" s="7" t="e">
        <f t="shared" si="12"/>
        <v>#REF!</v>
      </c>
      <c r="K47" s="15">
        <v>40</v>
      </c>
      <c r="L47" s="18">
        <v>48</v>
      </c>
      <c r="M47" s="18">
        <v>40</v>
      </c>
      <c r="N47" s="2">
        <v>56</v>
      </c>
    </row>
    <row r="48" spans="1:14" ht="15">
      <c r="A48" s="6">
        <f t="shared" si="0"/>
        <v>41</v>
      </c>
      <c r="B48" s="7" t="e">
        <f>IF(E88+0&gt;0,E88+0,0)</f>
        <v>#REF!</v>
      </c>
      <c r="C48" s="6"/>
      <c r="D48" s="6">
        <f t="shared" si="1"/>
        <v>41</v>
      </c>
      <c r="E48" s="12" t="e">
        <f t="shared" si="7"/>
        <v>#REF!</v>
      </c>
      <c r="F48" s="6"/>
      <c r="G48" s="6">
        <f t="shared" si="10"/>
        <v>41</v>
      </c>
      <c r="H48" s="12" t="e">
        <f t="shared" si="11"/>
        <v>#REF!</v>
      </c>
      <c r="I48" s="6">
        <f t="shared" si="10"/>
        <v>41</v>
      </c>
      <c r="J48" s="7" t="e">
        <f>J47-2</f>
        <v>#REF!</v>
      </c>
      <c r="K48" s="15">
        <v>41</v>
      </c>
      <c r="L48" s="18">
        <v>50</v>
      </c>
      <c r="M48" s="18">
        <v>41</v>
      </c>
      <c r="N48" s="2">
        <v>58</v>
      </c>
    </row>
    <row r="49" spans="1:14" ht="15">
      <c r="A49" s="6">
        <f t="shared" si="0"/>
        <v>42</v>
      </c>
      <c r="B49" s="7" t="e">
        <f>IF(E90+0&gt;0,E90+0,0)</f>
        <v>#REF!</v>
      </c>
      <c r="C49" s="6"/>
      <c r="D49" s="6">
        <f t="shared" si="1"/>
        <v>42</v>
      </c>
      <c r="E49" s="12" t="e">
        <f>E48-1</f>
        <v>#REF!</v>
      </c>
      <c r="F49" s="6"/>
      <c r="G49" s="6">
        <f t="shared" si="10"/>
        <v>42</v>
      </c>
      <c r="H49" s="12" t="e">
        <f>H48-1</f>
        <v>#REF!</v>
      </c>
      <c r="I49" s="6">
        <f t="shared" si="10"/>
        <v>42</v>
      </c>
      <c r="J49" s="7" t="e">
        <f t="shared" si="12"/>
        <v>#REF!</v>
      </c>
      <c r="K49" s="15">
        <v>42</v>
      </c>
      <c r="L49" s="18">
        <v>51</v>
      </c>
      <c r="M49" s="18">
        <v>42</v>
      </c>
      <c r="N49" s="2">
        <v>59</v>
      </c>
    </row>
    <row r="50" spans="1:14" ht="15">
      <c r="A50" s="6">
        <f t="shared" si="0"/>
        <v>43</v>
      </c>
      <c r="B50" s="7" t="e">
        <f>IF(E92+0&gt;0,E92+0,0)</f>
        <v>#REF!</v>
      </c>
      <c r="C50" s="6"/>
      <c r="D50" s="6">
        <f t="shared" si="1"/>
        <v>43</v>
      </c>
      <c r="E50" s="12" t="e">
        <f t="shared" si="7"/>
        <v>#REF!</v>
      </c>
      <c r="F50" s="6"/>
      <c r="G50" s="6">
        <f t="shared" si="10"/>
        <v>43</v>
      </c>
      <c r="H50" s="12" t="e">
        <f t="shared" si="11"/>
        <v>#REF!</v>
      </c>
      <c r="I50" s="6">
        <f t="shared" si="10"/>
        <v>43</v>
      </c>
      <c r="J50" s="7" t="e">
        <f>J49-2</f>
        <v>#REF!</v>
      </c>
      <c r="K50" s="15">
        <v>43</v>
      </c>
      <c r="L50" s="18">
        <v>52</v>
      </c>
      <c r="M50" s="18">
        <v>43</v>
      </c>
      <c r="N50" s="2">
        <v>61</v>
      </c>
    </row>
    <row r="51" spans="1:14" ht="15">
      <c r="A51" s="6">
        <f t="shared" si="0"/>
        <v>44</v>
      </c>
      <c r="B51" s="7" t="e">
        <f>IF(E94+0&gt;0,E94+0,0)</f>
        <v>#REF!</v>
      </c>
      <c r="C51" s="6"/>
      <c r="D51" s="6">
        <f t="shared" si="1"/>
        <v>44</v>
      </c>
      <c r="E51" s="12" t="e">
        <f t="shared" si="7"/>
        <v>#REF!</v>
      </c>
      <c r="F51" s="6"/>
      <c r="G51" s="6">
        <f t="shared" si="10"/>
        <v>44</v>
      </c>
      <c r="H51" s="12" t="e">
        <f t="shared" si="11"/>
        <v>#REF!</v>
      </c>
      <c r="I51" s="6">
        <f t="shared" si="10"/>
        <v>44</v>
      </c>
      <c r="J51" s="7" t="e">
        <f t="shared" si="12"/>
        <v>#REF!</v>
      </c>
      <c r="K51" s="15">
        <v>44</v>
      </c>
      <c r="L51" s="18">
        <v>53</v>
      </c>
      <c r="M51" s="18">
        <v>44</v>
      </c>
      <c r="N51" s="2">
        <v>62</v>
      </c>
    </row>
    <row r="52" spans="1:14" ht="15">
      <c r="A52" s="6">
        <f t="shared" si="0"/>
        <v>45</v>
      </c>
      <c r="B52" s="7" t="e">
        <f>IF(E96+0&gt;0,E96+0,0)</f>
        <v>#REF!</v>
      </c>
      <c r="C52" s="6"/>
      <c r="D52" s="6">
        <f t="shared" si="1"/>
        <v>45</v>
      </c>
      <c r="E52" s="12" t="e">
        <f t="shared" si="7"/>
        <v>#REF!</v>
      </c>
      <c r="F52" s="6"/>
      <c r="G52" s="6">
        <f t="shared" si="10"/>
        <v>45</v>
      </c>
      <c r="H52" s="12" t="e">
        <f t="shared" si="11"/>
        <v>#REF!</v>
      </c>
      <c r="I52" s="6">
        <f t="shared" si="10"/>
        <v>45</v>
      </c>
      <c r="J52" s="7" t="e">
        <f>J51-2</f>
        <v>#REF!</v>
      </c>
      <c r="K52" s="15">
        <v>45</v>
      </c>
      <c r="L52" s="18">
        <v>54</v>
      </c>
      <c r="M52" s="18">
        <v>45</v>
      </c>
      <c r="N52" s="2">
        <v>63</v>
      </c>
    </row>
    <row r="53" spans="1:14" ht="15">
      <c r="A53" s="6">
        <f t="shared" si="0"/>
        <v>46</v>
      </c>
      <c r="B53" s="7" t="e">
        <f>IF(E98+0&gt;0,E98+0,0)</f>
        <v>#REF!</v>
      </c>
      <c r="C53" s="6"/>
      <c r="D53" s="6">
        <f t="shared" si="1"/>
        <v>46</v>
      </c>
      <c r="E53" s="12" t="e">
        <f>E52-1</f>
        <v>#REF!</v>
      </c>
      <c r="F53" s="6"/>
      <c r="G53" s="6">
        <f t="shared" si="10"/>
        <v>46</v>
      </c>
      <c r="H53" s="12" t="e">
        <f>H52-1</f>
        <v>#REF!</v>
      </c>
      <c r="I53" s="6">
        <f t="shared" si="10"/>
        <v>46</v>
      </c>
      <c r="J53" s="7" t="e">
        <f>J52-1</f>
        <v>#REF!</v>
      </c>
      <c r="K53" s="15">
        <v>46</v>
      </c>
      <c r="L53" s="18">
        <v>56</v>
      </c>
      <c r="M53" s="18">
        <v>46</v>
      </c>
      <c r="N53" s="2">
        <v>65</v>
      </c>
    </row>
    <row r="54" spans="1:14" ht="15">
      <c r="A54" s="6">
        <f t="shared" si="0"/>
        <v>47</v>
      </c>
      <c r="B54" s="7" t="e">
        <f>IF(E100+0&gt;0,E100+0,0)</f>
        <v>#REF!</v>
      </c>
      <c r="C54" s="6"/>
      <c r="D54" s="6">
        <f t="shared" si="1"/>
        <v>47</v>
      </c>
      <c r="E54" s="12" t="e">
        <f t="shared" si="7"/>
        <v>#REF!</v>
      </c>
      <c r="F54" s="6"/>
      <c r="G54" s="6">
        <f t="shared" si="10"/>
        <v>47</v>
      </c>
      <c r="H54" s="12" t="e">
        <f t="shared" si="11"/>
        <v>#REF!</v>
      </c>
      <c r="I54" s="6">
        <f t="shared" si="10"/>
        <v>47</v>
      </c>
      <c r="J54" s="7" t="e">
        <f>J53-2</f>
        <v>#REF!</v>
      </c>
      <c r="K54" s="15">
        <v>47</v>
      </c>
      <c r="L54" s="18">
        <v>57</v>
      </c>
      <c r="M54" s="18">
        <v>47</v>
      </c>
      <c r="N54" s="2">
        <v>66</v>
      </c>
    </row>
    <row r="55" spans="1:14" ht="15">
      <c r="A55" s="6">
        <f t="shared" si="0"/>
        <v>48</v>
      </c>
      <c r="B55" s="7" t="e">
        <f>IF(E102+0&gt;0,E102+0,0)</f>
        <v>#REF!</v>
      </c>
      <c r="C55" s="6"/>
      <c r="D55" s="6">
        <f t="shared" si="1"/>
        <v>48</v>
      </c>
      <c r="E55" s="12" t="e">
        <f t="shared" si="7"/>
        <v>#REF!</v>
      </c>
      <c r="F55" s="6"/>
      <c r="G55" s="6">
        <f t="shared" si="10"/>
        <v>48</v>
      </c>
      <c r="H55" s="12" t="e">
        <f t="shared" si="11"/>
        <v>#REF!</v>
      </c>
      <c r="I55" s="6">
        <f t="shared" si="10"/>
        <v>48</v>
      </c>
      <c r="J55" s="7" t="e">
        <f t="shared" si="12"/>
        <v>#REF!</v>
      </c>
      <c r="K55" s="15">
        <v>48</v>
      </c>
      <c r="L55" s="18">
        <v>58</v>
      </c>
      <c r="M55" s="18">
        <v>48</v>
      </c>
      <c r="N55" s="2">
        <v>68</v>
      </c>
    </row>
    <row r="56" spans="1:14" ht="15">
      <c r="A56" s="6">
        <f t="shared" si="0"/>
        <v>49</v>
      </c>
      <c r="B56" s="7" t="e">
        <f>IF(E104+0&gt;0,E104+0,0)</f>
        <v>#REF!</v>
      </c>
      <c r="C56" s="6"/>
      <c r="D56" s="6">
        <f t="shared" si="1"/>
        <v>49</v>
      </c>
      <c r="E56" s="12" t="e">
        <f t="shared" si="7"/>
        <v>#REF!</v>
      </c>
      <c r="F56" s="6"/>
      <c r="G56" s="6">
        <f t="shared" si="10"/>
        <v>49</v>
      </c>
      <c r="H56" s="12" t="e">
        <f t="shared" si="11"/>
        <v>#REF!</v>
      </c>
      <c r="I56" s="6">
        <f t="shared" si="10"/>
        <v>49</v>
      </c>
      <c r="J56" s="7" t="e">
        <f>J55-2</f>
        <v>#REF!</v>
      </c>
      <c r="K56" s="15">
        <v>49</v>
      </c>
      <c r="L56" s="18">
        <v>59</v>
      </c>
      <c r="M56" s="18">
        <v>49</v>
      </c>
      <c r="N56" s="2">
        <v>69</v>
      </c>
    </row>
    <row r="57" spans="1:14" ht="15">
      <c r="A57" s="6">
        <f t="shared" si="0"/>
        <v>50</v>
      </c>
      <c r="B57" s="7" t="e">
        <f>IF(E106+0&gt;0,E106+0,0)</f>
        <v>#REF!</v>
      </c>
      <c r="C57" s="6"/>
      <c r="D57" s="6">
        <f t="shared" si="1"/>
        <v>50</v>
      </c>
      <c r="E57" s="12" t="e">
        <f>E56-1</f>
        <v>#REF!</v>
      </c>
      <c r="F57" s="6"/>
      <c r="G57" s="6">
        <f t="shared" si="10"/>
        <v>50</v>
      </c>
      <c r="H57" s="12" t="e">
        <f>H56-1</f>
        <v>#REF!</v>
      </c>
      <c r="I57" s="6">
        <f t="shared" si="10"/>
        <v>50</v>
      </c>
      <c r="J57" s="7" t="e">
        <f t="shared" si="12"/>
        <v>#REF!</v>
      </c>
      <c r="K57" s="15">
        <v>50</v>
      </c>
      <c r="L57" s="18">
        <v>60</v>
      </c>
      <c r="M57" s="18">
        <v>50</v>
      </c>
      <c r="N57" s="2">
        <v>70</v>
      </c>
    </row>
    <row r="58" spans="1:14" ht="15">
      <c r="A58" s="6"/>
      <c r="B58" s="6"/>
      <c r="C58" s="6"/>
      <c r="D58" s="6">
        <f t="shared" si="1"/>
        <v>51</v>
      </c>
      <c r="E58" s="12" t="e">
        <f t="shared" si="7"/>
        <v>#REF!</v>
      </c>
      <c r="F58" s="6"/>
      <c r="G58" s="6">
        <f aca="true" t="shared" si="13" ref="G58:I73">SUM(G57+1)</f>
        <v>51</v>
      </c>
      <c r="H58" s="12" t="e">
        <f t="shared" si="11"/>
        <v>#REF!</v>
      </c>
      <c r="I58" s="6">
        <f t="shared" si="13"/>
        <v>51</v>
      </c>
      <c r="J58" s="7" t="e">
        <f>J57-2</f>
        <v>#REF!</v>
      </c>
      <c r="K58" s="15">
        <v>51</v>
      </c>
      <c r="L58" s="18">
        <v>62</v>
      </c>
      <c r="M58" s="18">
        <v>51</v>
      </c>
      <c r="N58" s="2">
        <v>72</v>
      </c>
    </row>
    <row r="59" spans="1:14" ht="15">
      <c r="A59" s="6"/>
      <c r="B59" s="6"/>
      <c r="C59" s="6"/>
      <c r="D59" s="6">
        <f t="shared" si="1"/>
        <v>52</v>
      </c>
      <c r="E59" s="12" t="e">
        <f t="shared" si="7"/>
        <v>#REF!</v>
      </c>
      <c r="F59" s="6"/>
      <c r="G59" s="6">
        <f t="shared" si="13"/>
        <v>52</v>
      </c>
      <c r="H59" s="12" t="e">
        <f aca="true" t="shared" si="14" ref="H59:H72">H58-2</f>
        <v>#REF!</v>
      </c>
      <c r="I59" s="6">
        <f t="shared" si="13"/>
        <v>52</v>
      </c>
      <c r="J59" s="7" t="e">
        <f t="shared" si="12"/>
        <v>#REF!</v>
      </c>
      <c r="K59" s="15">
        <v>52</v>
      </c>
      <c r="L59" s="18">
        <v>63</v>
      </c>
      <c r="M59" s="18">
        <v>52</v>
      </c>
      <c r="N59" s="2">
        <v>73</v>
      </c>
    </row>
    <row r="60" spans="1:14" ht="15">
      <c r="A60" s="6"/>
      <c r="B60" s="6"/>
      <c r="C60" s="6"/>
      <c r="D60" s="6">
        <f t="shared" si="1"/>
        <v>53</v>
      </c>
      <c r="E60" s="12" t="e">
        <f t="shared" si="7"/>
        <v>#REF!</v>
      </c>
      <c r="F60" s="6"/>
      <c r="G60" s="6">
        <f t="shared" si="13"/>
        <v>53</v>
      </c>
      <c r="H60" s="12" t="e">
        <f t="shared" si="14"/>
        <v>#REF!</v>
      </c>
      <c r="I60" s="6">
        <f t="shared" si="13"/>
        <v>53</v>
      </c>
      <c r="J60" s="7" t="e">
        <f>J59-2</f>
        <v>#REF!</v>
      </c>
      <c r="K60" s="15">
        <v>53</v>
      </c>
      <c r="L60" s="18">
        <v>64</v>
      </c>
      <c r="M60" s="18">
        <v>53</v>
      </c>
      <c r="N60" s="2">
        <v>75</v>
      </c>
    </row>
    <row r="61" spans="1:14" ht="15">
      <c r="A61" s="6"/>
      <c r="B61" s="6"/>
      <c r="C61" s="6"/>
      <c r="D61" s="6">
        <f t="shared" si="1"/>
        <v>54</v>
      </c>
      <c r="E61" s="12" t="e">
        <f>E60-1</f>
        <v>#REF!</v>
      </c>
      <c r="F61" s="6"/>
      <c r="G61" s="6">
        <f t="shared" si="13"/>
        <v>54</v>
      </c>
      <c r="H61" s="12" t="e">
        <f>H60-1</f>
        <v>#REF!</v>
      </c>
      <c r="I61" s="6">
        <f t="shared" si="13"/>
        <v>54</v>
      </c>
      <c r="J61" s="7" t="e">
        <f aca="true" t="shared" si="15" ref="J61:J75">J60-1</f>
        <v>#REF!</v>
      </c>
      <c r="K61" s="15">
        <v>54</v>
      </c>
      <c r="L61" s="18">
        <v>65</v>
      </c>
      <c r="M61" s="18">
        <v>54</v>
      </c>
      <c r="N61" s="2">
        <v>76</v>
      </c>
    </row>
    <row r="62" spans="1:14" ht="15">
      <c r="A62" s="6"/>
      <c r="B62" s="6"/>
      <c r="C62" s="6"/>
      <c r="D62" s="6">
        <f t="shared" si="1"/>
        <v>55</v>
      </c>
      <c r="E62" s="12" t="e">
        <f t="shared" si="7"/>
        <v>#REF!</v>
      </c>
      <c r="F62" s="6"/>
      <c r="G62" s="6">
        <f t="shared" si="13"/>
        <v>55</v>
      </c>
      <c r="H62" s="12" t="e">
        <f t="shared" si="14"/>
        <v>#REF!</v>
      </c>
      <c r="I62" s="6">
        <f t="shared" si="13"/>
        <v>55</v>
      </c>
      <c r="J62" s="7" t="e">
        <f>J61-2</f>
        <v>#REF!</v>
      </c>
      <c r="K62" s="15">
        <v>55</v>
      </c>
      <c r="L62" s="18">
        <v>66</v>
      </c>
      <c r="M62" s="18">
        <v>55</v>
      </c>
      <c r="N62" s="2">
        <v>77</v>
      </c>
    </row>
    <row r="63" spans="1:14" ht="15">
      <c r="A63" s="6"/>
      <c r="B63" s="6"/>
      <c r="C63" s="6"/>
      <c r="D63" s="6">
        <f t="shared" si="1"/>
        <v>56</v>
      </c>
      <c r="E63" s="12" t="e">
        <f t="shared" si="7"/>
        <v>#REF!</v>
      </c>
      <c r="F63" s="6"/>
      <c r="G63" s="6">
        <f t="shared" si="13"/>
        <v>56</v>
      </c>
      <c r="H63" s="12" t="e">
        <f t="shared" si="14"/>
        <v>#REF!</v>
      </c>
      <c r="I63" s="6">
        <f t="shared" si="13"/>
        <v>56</v>
      </c>
      <c r="J63" s="7" t="e">
        <f t="shared" si="15"/>
        <v>#REF!</v>
      </c>
      <c r="K63" s="15">
        <v>56</v>
      </c>
      <c r="L63" s="18">
        <v>68</v>
      </c>
      <c r="M63" s="18">
        <v>56</v>
      </c>
      <c r="N63" s="2">
        <v>79</v>
      </c>
    </row>
    <row r="64" spans="1:14" ht="15">
      <c r="A64" s="6"/>
      <c r="B64" s="6"/>
      <c r="C64" s="6"/>
      <c r="D64" s="6">
        <f t="shared" si="1"/>
        <v>57</v>
      </c>
      <c r="E64" s="12" t="e">
        <f t="shared" si="7"/>
        <v>#REF!</v>
      </c>
      <c r="F64" s="6"/>
      <c r="G64" s="6">
        <f t="shared" si="13"/>
        <v>57</v>
      </c>
      <c r="H64" s="12" t="e">
        <f t="shared" si="14"/>
        <v>#REF!</v>
      </c>
      <c r="I64" s="6">
        <f t="shared" si="13"/>
        <v>57</v>
      </c>
      <c r="J64" s="7" t="e">
        <f>J63-2</f>
        <v>#REF!</v>
      </c>
      <c r="K64" s="15">
        <v>57</v>
      </c>
      <c r="L64" s="18">
        <v>69</v>
      </c>
      <c r="M64" s="18">
        <v>57</v>
      </c>
      <c r="N64" s="2">
        <v>80</v>
      </c>
    </row>
    <row r="65" spans="1:14" ht="15">
      <c r="A65" s="6"/>
      <c r="B65" s="6"/>
      <c r="C65" s="6"/>
      <c r="D65" s="6">
        <f t="shared" si="1"/>
        <v>58</v>
      </c>
      <c r="E65" s="12" t="e">
        <f>E64-1</f>
        <v>#REF!</v>
      </c>
      <c r="F65" s="6"/>
      <c r="G65" s="6">
        <f t="shared" si="13"/>
        <v>58</v>
      </c>
      <c r="H65" s="12" t="e">
        <f>H64-1</f>
        <v>#REF!</v>
      </c>
      <c r="I65" s="6">
        <f t="shared" si="13"/>
        <v>58</v>
      </c>
      <c r="J65" s="7" t="e">
        <f t="shared" si="15"/>
        <v>#REF!</v>
      </c>
      <c r="K65" s="15">
        <v>58</v>
      </c>
      <c r="L65" s="18">
        <v>70</v>
      </c>
      <c r="M65" s="18">
        <v>58</v>
      </c>
      <c r="N65" s="2">
        <v>82</v>
      </c>
    </row>
    <row r="66" spans="1:14" ht="15">
      <c r="A66" s="6"/>
      <c r="B66" s="6"/>
      <c r="C66" s="6"/>
      <c r="D66" s="6">
        <f t="shared" si="1"/>
        <v>59</v>
      </c>
      <c r="E66" s="12" t="e">
        <f t="shared" si="7"/>
        <v>#REF!</v>
      </c>
      <c r="F66" s="6"/>
      <c r="G66" s="6">
        <f t="shared" si="13"/>
        <v>59</v>
      </c>
      <c r="H66" s="12" t="e">
        <f t="shared" si="14"/>
        <v>#REF!</v>
      </c>
      <c r="I66" s="6">
        <f t="shared" si="13"/>
        <v>59</v>
      </c>
      <c r="J66" s="7" t="e">
        <f>J65-2</f>
        <v>#REF!</v>
      </c>
      <c r="K66" s="15">
        <v>59</v>
      </c>
      <c r="L66" s="18">
        <v>71</v>
      </c>
      <c r="M66" s="18">
        <v>59</v>
      </c>
      <c r="N66" s="2">
        <v>83</v>
      </c>
    </row>
    <row r="67" spans="1:14" ht="15">
      <c r="A67" s="6"/>
      <c r="B67" s="6"/>
      <c r="C67" s="6"/>
      <c r="D67" s="6">
        <f t="shared" si="1"/>
        <v>60</v>
      </c>
      <c r="E67" s="12" t="e">
        <f t="shared" si="7"/>
        <v>#REF!</v>
      </c>
      <c r="F67" s="6"/>
      <c r="G67" s="6">
        <f t="shared" si="13"/>
        <v>60</v>
      </c>
      <c r="H67" s="12" t="e">
        <f t="shared" si="14"/>
        <v>#REF!</v>
      </c>
      <c r="I67" s="6">
        <f t="shared" si="13"/>
        <v>60</v>
      </c>
      <c r="J67" s="7" t="e">
        <f t="shared" si="15"/>
        <v>#REF!</v>
      </c>
      <c r="K67" s="15">
        <v>60</v>
      </c>
      <c r="L67" s="18">
        <v>72</v>
      </c>
      <c r="M67" s="18">
        <v>60</v>
      </c>
      <c r="N67" s="2">
        <v>84</v>
      </c>
    </row>
    <row r="68" spans="1:14" ht="15">
      <c r="A68" s="6"/>
      <c r="B68" s="6"/>
      <c r="C68" s="6"/>
      <c r="D68" s="6">
        <f t="shared" si="1"/>
        <v>61</v>
      </c>
      <c r="E68" s="12" t="e">
        <f t="shared" si="7"/>
        <v>#REF!</v>
      </c>
      <c r="F68" s="6"/>
      <c r="G68" s="6">
        <f t="shared" si="13"/>
        <v>61</v>
      </c>
      <c r="H68" s="12" t="e">
        <f t="shared" si="14"/>
        <v>#REF!</v>
      </c>
      <c r="I68" s="6">
        <f t="shared" si="13"/>
        <v>61</v>
      </c>
      <c r="J68" s="7" t="e">
        <f>J67-2</f>
        <v>#REF!</v>
      </c>
      <c r="K68" s="15">
        <v>61</v>
      </c>
      <c r="L68" s="18">
        <v>74</v>
      </c>
      <c r="M68" s="18">
        <v>61</v>
      </c>
      <c r="N68" s="2">
        <v>86</v>
      </c>
    </row>
    <row r="69" spans="1:14" ht="15">
      <c r="A69" s="6"/>
      <c r="B69" s="6"/>
      <c r="C69" s="6"/>
      <c r="D69" s="6">
        <f t="shared" si="1"/>
        <v>62</v>
      </c>
      <c r="E69" s="12" t="e">
        <f>E68-1</f>
        <v>#REF!</v>
      </c>
      <c r="F69" s="6"/>
      <c r="G69" s="6">
        <f t="shared" si="13"/>
        <v>62</v>
      </c>
      <c r="H69" s="12" t="e">
        <f>H68-1</f>
        <v>#REF!</v>
      </c>
      <c r="I69" s="6">
        <f t="shared" si="13"/>
        <v>62</v>
      </c>
      <c r="J69" s="7" t="e">
        <f t="shared" si="15"/>
        <v>#REF!</v>
      </c>
      <c r="K69" s="15">
        <v>62</v>
      </c>
      <c r="L69" s="18">
        <v>75</v>
      </c>
      <c r="M69" s="18">
        <v>62</v>
      </c>
      <c r="N69" s="2">
        <v>87</v>
      </c>
    </row>
    <row r="70" spans="1:14" ht="15">
      <c r="A70" s="6"/>
      <c r="B70" s="6"/>
      <c r="C70" s="6"/>
      <c r="D70" s="6">
        <f t="shared" si="1"/>
        <v>63</v>
      </c>
      <c r="E70" s="12" t="e">
        <f t="shared" si="7"/>
        <v>#REF!</v>
      </c>
      <c r="F70" s="6"/>
      <c r="G70" s="6">
        <f t="shared" si="13"/>
        <v>63</v>
      </c>
      <c r="H70" s="12" t="e">
        <f t="shared" si="14"/>
        <v>#REF!</v>
      </c>
      <c r="I70" s="6">
        <f t="shared" si="13"/>
        <v>63</v>
      </c>
      <c r="J70" s="7" t="e">
        <f>J69-2</f>
        <v>#REF!</v>
      </c>
      <c r="K70" s="15">
        <v>63</v>
      </c>
      <c r="L70" s="18">
        <v>76</v>
      </c>
      <c r="M70" s="18">
        <v>63</v>
      </c>
      <c r="N70" s="2">
        <v>89</v>
      </c>
    </row>
    <row r="71" spans="1:14" ht="15">
      <c r="A71" s="6"/>
      <c r="B71" s="6"/>
      <c r="C71" s="6"/>
      <c r="D71" s="6">
        <f t="shared" si="1"/>
        <v>64</v>
      </c>
      <c r="E71" s="12" t="e">
        <f t="shared" si="7"/>
        <v>#REF!</v>
      </c>
      <c r="F71" s="6"/>
      <c r="G71" s="6">
        <f t="shared" si="13"/>
        <v>64</v>
      </c>
      <c r="H71" s="12" t="e">
        <f t="shared" si="14"/>
        <v>#REF!</v>
      </c>
      <c r="I71" s="6">
        <f t="shared" si="13"/>
        <v>64</v>
      </c>
      <c r="J71" s="7" t="e">
        <f t="shared" si="15"/>
        <v>#REF!</v>
      </c>
      <c r="K71" s="15">
        <v>64</v>
      </c>
      <c r="L71" s="18">
        <v>77</v>
      </c>
      <c r="M71" s="18">
        <v>64</v>
      </c>
      <c r="N71" s="2">
        <v>90</v>
      </c>
    </row>
    <row r="72" spans="1:14" ht="15">
      <c r="A72" s="6"/>
      <c r="B72" s="6"/>
      <c r="C72" s="6"/>
      <c r="D72" s="6">
        <f t="shared" si="1"/>
        <v>65</v>
      </c>
      <c r="E72" s="12" t="e">
        <f t="shared" si="7"/>
        <v>#REF!</v>
      </c>
      <c r="F72" s="6"/>
      <c r="G72" s="6">
        <f t="shared" si="13"/>
        <v>65</v>
      </c>
      <c r="H72" s="12" t="e">
        <f t="shared" si="14"/>
        <v>#REF!</v>
      </c>
      <c r="I72" s="6">
        <f t="shared" si="13"/>
        <v>65</v>
      </c>
      <c r="J72" s="7" t="e">
        <f>J71-2</f>
        <v>#REF!</v>
      </c>
      <c r="K72" s="15">
        <v>65</v>
      </c>
      <c r="L72" s="18">
        <v>78</v>
      </c>
      <c r="M72" s="18">
        <v>65</v>
      </c>
      <c r="N72" s="2">
        <v>91</v>
      </c>
    </row>
    <row r="73" spans="1:14" ht="15">
      <c r="A73" s="6"/>
      <c r="B73" s="6"/>
      <c r="C73" s="6"/>
      <c r="D73" s="6">
        <f t="shared" si="1"/>
        <v>66</v>
      </c>
      <c r="E73" s="12" t="e">
        <f>E72-1</f>
        <v>#REF!</v>
      </c>
      <c r="F73" s="6"/>
      <c r="G73" s="6">
        <f t="shared" si="13"/>
        <v>66</v>
      </c>
      <c r="H73" s="12" t="e">
        <f>H72-1</f>
        <v>#REF!</v>
      </c>
      <c r="I73" s="6">
        <f t="shared" si="13"/>
        <v>66</v>
      </c>
      <c r="J73" s="7" t="e">
        <f t="shared" si="15"/>
        <v>#REF!</v>
      </c>
      <c r="K73" s="15">
        <v>66</v>
      </c>
      <c r="L73" s="18">
        <v>80</v>
      </c>
      <c r="M73" s="18">
        <v>66</v>
      </c>
      <c r="N73" s="2">
        <v>93</v>
      </c>
    </row>
    <row r="74" spans="1:14" ht="15">
      <c r="A74" s="6"/>
      <c r="B74" s="6"/>
      <c r="C74" s="6"/>
      <c r="D74" s="6">
        <f aca="true" t="shared" si="16" ref="D74:D105">SUM(D73+1)</f>
        <v>67</v>
      </c>
      <c r="E74" s="12" t="e">
        <f t="shared" si="7"/>
        <v>#REF!</v>
      </c>
      <c r="F74" s="6"/>
      <c r="G74" s="6">
        <f aca="true" t="shared" si="17" ref="G74:I89">SUM(G73+1)</f>
        <v>67</v>
      </c>
      <c r="H74" s="12" t="e">
        <f>H73-1</f>
        <v>#REF!</v>
      </c>
      <c r="I74" s="6">
        <f t="shared" si="17"/>
        <v>67</v>
      </c>
      <c r="J74" s="7" t="e">
        <f>J73-2</f>
        <v>#REF!</v>
      </c>
      <c r="K74" s="15">
        <v>67</v>
      </c>
      <c r="L74" s="18">
        <v>81</v>
      </c>
      <c r="M74" s="18">
        <v>67</v>
      </c>
      <c r="N74" s="2">
        <v>94</v>
      </c>
    </row>
    <row r="75" spans="1:14" ht="15">
      <c r="A75" s="6"/>
      <c r="B75" s="6"/>
      <c r="C75" s="6"/>
      <c r="D75" s="6">
        <f t="shared" si="16"/>
        <v>68</v>
      </c>
      <c r="E75" s="12" t="e">
        <f t="shared" si="7"/>
        <v>#REF!</v>
      </c>
      <c r="F75" s="6"/>
      <c r="G75" s="6">
        <f t="shared" si="17"/>
        <v>68</v>
      </c>
      <c r="H75" s="12" t="e">
        <f aca="true" t="shared" si="18" ref="H75:H90">H74-2</f>
        <v>#REF!</v>
      </c>
      <c r="I75" s="6">
        <f t="shared" si="17"/>
        <v>68</v>
      </c>
      <c r="J75" s="7" t="e">
        <f t="shared" si="15"/>
        <v>#REF!</v>
      </c>
      <c r="K75" s="15">
        <v>68</v>
      </c>
      <c r="L75" s="18">
        <v>82</v>
      </c>
      <c r="M75" s="18">
        <v>68</v>
      </c>
      <c r="N75" s="2">
        <v>96</v>
      </c>
    </row>
    <row r="76" spans="1:14" ht="15">
      <c r="A76" s="6"/>
      <c r="B76" s="6"/>
      <c r="C76" s="6"/>
      <c r="D76" s="6">
        <f t="shared" si="16"/>
        <v>69</v>
      </c>
      <c r="E76" s="12" t="e">
        <f t="shared" si="7"/>
        <v>#REF!</v>
      </c>
      <c r="F76" s="6"/>
      <c r="G76" s="6">
        <f t="shared" si="17"/>
        <v>69</v>
      </c>
      <c r="H76" s="12" t="e">
        <f t="shared" si="18"/>
        <v>#REF!</v>
      </c>
      <c r="I76" s="6">
        <f t="shared" si="17"/>
        <v>69</v>
      </c>
      <c r="J76" s="7" t="e">
        <f>J75-2</f>
        <v>#REF!</v>
      </c>
      <c r="K76" s="15">
        <v>69</v>
      </c>
      <c r="L76" s="18">
        <v>83</v>
      </c>
      <c r="M76" s="18">
        <v>69</v>
      </c>
      <c r="N76" s="2">
        <v>97</v>
      </c>
    </row>
    <row r="77" spans="1:14" ht="15">
      <c r="A77" s="6"/>
      <c r="B77" s="6"/>
      <c r="C77" s="6"/>
      <c r="D77" s="6">
        <f t="shared" si="16"/>
        <v>70</v>
      </c>
      <c r="E77" s="12" t="e">
        <f>E76-1</f>
        <v>#REF!</v>
      </c>
      <c r="F77" s="6"/>
      <c r="G77" s="6">
        <f t="shared" si="17"/>
        <v>70</v>
      </c>
      <c r="H77" s="12" t="e">
        <f>H76-1</f>
        <v>#REF!</v>
      </c>
      <c r="I77" s="6">
        <f t="shared" si="17"/>
        <v>70</v>
      </c>
      <c r="J77" s="7" t="e">
        <f aca="true" t="shared" si="19" ref="J77:J91">J76-1</f>
        <v>#REF!</v>
      </c>
      <c r="K77" s="15">
        <v>70</v>
      </c>
      <c r="L77" s="18">
        <v>84</v>
      </c>
      <c r="M77" s="18">
        <v>70</v>
      </c>
      <c r="N77" s="2">
        <v>98</v>
      </c>
    </row>
    <row r="78" spans="1:14" ht="15">
      <c r="A78" s="6"/>
      <c r="B78" s="6"/>
      <c r="C78" s="6"/>
      <c r="D78" s="6">
        <f t="shared" si="16"/>
        <v>71</v>
      </c>
      <c r="E78" s="12" t="e">
        <f t="shared" si="7"/>
        <v>#REF!</v>
      </c>
      <c r="F78" s="6"/>
      <c r="G78" s="6">
        <f t="shared" si="17"/>
        <v>71</v>
      </c>
      <c r="H78" s="12" t="e">
        <f t="shared" si="18"/>
        <v>#REF!</v>
      </c>
      <c r="I78" s="6">
        <f t="shared" si="17"/>
        <v>71</v>
      </c>
      <c r="J78" s="7" t="e">
        <f>J77-2</f>
        <v>#REF!</v>
      </c>
      <c r="K78" s="15">
        <v>71</v>
      </c>
      <c r="L78" s="18">
        <v>86</v>
      </c>
      <c r="M78" s="18">
        <v>71</v>
      </c>
      <c r="N78" s="2">
        <v>100</v>
      </c>
    </row>
    <row r="79" spans="1:14" ht="15">
      <c r="A79" s="6"/>
      <c r="B79" s="6"/>
      <c r="C79" s="6"/>
      <c r="D79" s="6">
        <f t="shared" si="16"/>
        <v>72</v>
      </c>
      <c r="E79" s="12" t="e">
        <f t="shared" si="7"/>
        <v>#REF!</v>
      </c>
      <c r="F79" s="6"/>
      <c r="G79" s="6">
        <f t="shared" si="17"/>
        <v>72</v>
      </c>
      <c r="H79" s="12" t="e">
        <f t="shared" si="18"/>
        <v>#REF!</v>
      </c>
      <c r="I79" s="6">
        <f t="shared" si="17"/>
        <v>72</v>
      </c>
      <c r="J79" s="7" t="e">
        <f t="shared" si="19"/>
        <v>#REF!</v>
      </c>
      <c r="K79" s="15">
        <v>72</v>
      </c>
      <c r="L79" s="18">
        <v>87</v>
      </c>
      <c r="M79" s="18">
        <v>72</v>
      </c>
      <c r="N79" s="2">
        <v>101</v>
      </c>
    </row>
    <row r="80" spans="1:14" ht="15">
      <c r="A80" s="6"/>
      <c r="B80" s="6"/>
      <c r="C80" s="6"/>
      <c r="D80" s="6">
        <f t="shared" si="16"/>
        <v>73</v>
      </c>
      <c r="E80" s="12" t="e">
        <f t="shared" si="7"/>
        <v>#REF!</v>
      </c>
      <c r="F80" s="6"/>
      <c r="G80" s="6">
        <f t="shared" si="17"/>
        <v>73</v>
      </c>
      <c r="H80" s="12" t="e">
        <f t="shared" si="18"/>
        <v>#REF!</v>
      </c>
      <c r="I80" s="6">
        <f t="shared" si="17"/>
        <v>73</v>
      </c>
      <c r="J80" s="7" t="e">
        <f>J79-2</f>
        <v>#REF!</v>
      </c>
      <c r="K80" s="15">
        <v>73</v>
      </c>
      <c r="L80" s="18">
        <v>88</v>
      </c>
      <c r="M80" s="18">
        <v>73</v>
      </c>
      <c r="N80" s="2">
        <v>103</v>
      </c>
    </row>
    <row r="81" spans="1:14" ht="15">
      <c r="A81" s="6"/>
      <c r="B81" s="6"/>
      <c r="C81" s="6"/>
      <c r="D81" s="6">
        <f t="shared" si="16"/>
        <v>74</v>
      </c>
      <c r="E81" s="12" t="e">
        <f>E80-1</f>
        <v>#REF!</v>
      </c>
      <c r="F81" s="6"/>
      <c r="G81" s="6">
        <f t="shared" si="17"/>
        <v>74</v>
      </c>
      <c r="H81" s="12" t="e">
        <f>H80-1</f>
        <v>#REF!</v>
      </c>
      <c r="I81" s="6">
        <f t="shared" si="17"/>
        <v>74</v>
      </c>
      <c r="J81" s="7" t="e">
        <f t="shared" si="19"/>
        <v>#REF!</v>
      </c>
      <c r="K81" s="15">
        <v>74</v>
      </c>
      <c r="L81" s="18">
        <v>89</v>
      </c>
      <c r="M81" s="18">
        <v>74</v>
      </c>
      <c r="N81" s="2">
        <v>104</v>
      </c>
    </row>
    <row r="82" spans="1:14" ht="15">
      <c r="A82" s="6"/>
      <c r="B82" s="6"/>
      <c r="C82" s="6"/>
      <c r="D82" s="6">
        <f t="shared" si="16"/>
        <v>75</v>
      </c>
      <c r="E82" s="12" t="e">
        <f t="shared" si="7"/>
        <v>#REF!</v>
      </c>
      <c r="F82" s="6"/>
      <c r="G82" s="6">
        <f t="shared" si="17"/>
        <v>75</v>
      </c>
      <c r="H82" s="12" t="e">
        <f t="shared" si="18"/>
        <v>#REF!</v>
      </c>
      <c r="I82" s="6">
        <f t="shared" si="17"/>
        <v>75</v>
      </c>
      <c r="J82" s="7" t="e">
        <f>J81-2</f>
        <v>#REF!</v>
      </c>
      <c r="K82" s="15">
        <v>75</v>
      </c>
      <c r="L82" s="18">
        <v>90</v>
      </c>
      <c r="M82" s="18">
        <v>75</v>
      </c>
      <c r="N82" s="2">
        <v>105</v>
      </c>
    </row>
    <row r="83" spans="1:14" ht="15">
      <c r="A83" s="6"/>
      <c r="B83" s="6"/>
      <c r="C83" s="6"/>
      <c r="D83" s="6">
        <f t="shared" si="16"/>
        <v>76</v>
      </c>
      <c r="E83" s="12" t="e">
        <f t="shared" si="7"/>
        <v>#REF!</v>
      </c>
      <c r="F83" s="6"/>
      <c r="G83" s="6">
        <f t="shared" si="17"/>
        <v>76</v>
      </c>
      <c r="H83" s="12" t="e">
        <f t="shared" si="18"/>
        <v>#REF!</v>
      </c>
      <c r="I83" s="6">
        <f t="shared" si="17"/>
        <v>76</v>
      </c>
      <c r="J83" s="7" t="e">
        <f t="shared" si="19"/>
        <v>#REF!</v>
      </c>
      <c r="K83" s="15">
        <v>76</v>
      </c>
      <c r="L83" s="18">
        <v>92</v>
      </c>
      <c r="M83" s="18">
        <v>76</v>
      </c>
      <c r="N83" s="2">
        <v>107</v>
      </c>
    </row>
    <row r="84" spans="1:14" ht="15">
      <c r="A84" s="6"/>
      <c r="B84" s="6"/>
      <c r="C84" s="6"/>
      <c r="D84" s="6">
        <f t="shared" si="16"/>
        <v>77</v>
      </c>
      <c r="E84" s="12" t="e">
        <f t="shared" si="7"/>
        <v>#REF!</v>
      </c>
      <c r="F84" s="6"/>
      <c r="G84" s="6">
        <f t="shared" si="17"/>
        <v>77</v>
      </c>
      <c r="H84" s="12" t="e">
        <f t="shared" si="18"/>
        <v>#REF!</v>
      </c>
      <c r="I84" s="6">
        <f t="shared" si="17"/>
        <v>77</v>
      </c>
      <c r="J84" s="7" t="e">
        <f>J83-2</f>
        <v>#REF!</v>
      </c>
      <c r="K84" s="15">
        <v>77</v>
      </c>
      <c r="L84" s="18">
        <v>93</v>
      </c>
      <c r="M84" s="18">
        <v>77</v>
      </c>
      <c r="N84" s="2">
        <v>108</v>
      </c>
    </row>
    <row r="85" spans="1:14" ht="15">
      <c r="A85" s="6"/>
      <c r="B85" s="6"/>
      <c r="C85" s="6"/>
      <c r="D85" s="6">
        <f t="shared" si="16"/>
        <v>78</v>
      </c>
      <c r="E85" s="12" t="e">
        <f>E84-1</f>
        <v>#REF!</v>
      </c>
      <c r="F85" s="6"/>
      <c r="G85" s="6">
        <f t="shared" si="17"/>
        <v>78</v>
      </c>
      <c r="H85" s="12" t="e">
        <f>H84-1</f>
        <v>#REF!</v>
      </c>
      <c r="I85" s="6">
        <f t="shared" si="17"/>
        <v>78</v>
      </c>
      <c r="J85" s="7" t="e">
        <f t="shared" si="19"/>
        <v>#REF!</v>
      </c>
      <c r="K85" s="15">
        <v>78</v>
      </c>
      <c r="L85" s="18">
        <v>94</v>
      </c>
      <c r="M85" s="18">
        <v>78</v>
      </c>
      <c r="N85" s="2">
        <v>110</v>
      </c>
    </row>
    <row r="86" spans="1:14" ht="15">
      <c r="A86" s="6"/>
      <c r="B86" s="6"/>
      <c r="C86" s="6"/>
      <c r="D86" s="6">
        <f t="shared" si="16"/>
        <v>79</v>
      </c>
      <c r="E86" s="12" t="e">
        <f t="shared" si="7"/>
        <v>#REF!</v>
      </c>
      <c r="F86" s="6"/>
      <c r="G86" s="6">
        <f t="shared" si="17"/>
        <v>79</v>
      </c>
      <c r="H86" s="12" t="e">
        <f t="shared" si="18"/>
        <v>#REF!</v>
      </c>
      <c r="I86" s="6">
        <f t="shared" si="17"/>
        <v>79</v>
      </c>
      <c r="J86" s="7" t="e">
        <f>J85-2</f>
        <v>#REF!</v>
      </c>
      <c r="K86" s="15">
        <v>79</v>
      </c>
      <c r="L86" s="18">
        <v>95</v>
      </c>
      <c r="M86" s="18">
        <v>79</v>
      </c>
      <c r="N86" s="2">
        <v>111</v>
      </c>
    </row>
    <row r="87" spans="1:14" ht="15">
      <c r="A87" s="6"/>
      <c r="B87" s="6"/>
      <c r="C87" s="6"/>
      <c r="D87" s="6">
        <f t="shared" si="16"/>
        <v>80</v>
      </c>
      <c r="E87" s="12" t="e">
        <f t="shared" si="7"/>
        <v>#REF!</v>
      </c>
      <c r="F87" s="6"/>
      <c r="G87" s="6">
        <f t="shared" si="17"/>
        <v>80</v>
      </c>
      <c r="H87" s="12" t="e">
        <f t="shared" si="18"/>
        <v>#REF!</v>
      </c>
      <c r="I87" s="6">
        <f t="shared" si="17"/>
        <v>80</v>
      </c>
      <c r="J87" s="7" t="e">
        <f t="shared" si="19"/>
        <v>#REF!</v>
      </c>
      <c r="K87" s="15">
        <v>80</v>
      </c>
      <c r="L87" s="18">
        <v>96</v>
      </c>
      <c r="M87" s="18">
        <v>80</v>
      </c>
      <c r="N87" s="2">
        <v>112</v>
      </c>
    </row>
    <row r="88" spans="1:14" ht="15">
      <c r="A88" s="6"/>
      <c r="B88" s="6"/>
      <c r="C88" s="6"/>
      <c r="D88" s="6">
        <f t="shared" si="16"/>
        <v>81</v>
      </c>
      <c r="E88" s="12" t="e">
        <f t="shared" si="7"/>
        <v>#REF!</v>
      </c>
      <c r="F88" s="6"/>
      <c r="G88" s="6">
        <f t="shared" si="17"/>
        <v>81</v>
      </c>
      <c r="H88" s="12" t="e">
        <f t="shared" si="18"/>
        <v>#REF!</v>
      </c>
      <c r="I88" s="6">
        <f t="shared" si="17"/>
        <v>81</v>
      </c>
      <c r="J88" s="7" t="e">
        <f>J87-2</f>
        <v>#REF!</v>
      </c>
      <c r="K88" s="15">
        <v>81</v>
      </c>
      <c r="L88" s="18">
        <v>98</v>
      </c>
      <c r="M88" s="18">
        <v>81</v>
      </c>
      <c r="N88" s="2">
        <v>114</v>
      </c>
    </row>
    <row r="89" spans="1:14" ht="15">
      <c r="A89" s="6"/>
      <c r="B89" s="6"/>
      <c r="C89" s="6"/>
      <c r="D89" s="6">
        <f t="shared" si="16"/>
        <v>82</v>
      </c>
      <c r="E89" s="12" t="e">
        <f>E88-1</f>
        <v>#REF!</v>
      </c>
      <c r="F89" s="6"/>
      <c r="G89" s="6">
        <f t="shared" si="17"/>
        <v>82</v>
      </c>
      <c r="H89" s="12" t="e">
        <f>H88-1</f>
        <v>#REF!</v>
      </c>
      <c r="I89" s="6">
        <f t="shared" si="17"/>
        <v>82</v>
      </c>
      <c r="J89" s="7" t="e">
        <f t="shared" si="19"/>
        <v>#REF!</v>
      </c>
      <c r="K89" s="15">
        <v>82</v>
      </c>
      <c r="L89" s="18">
        <v>99</v>
      </c>
      <c r="M89" s="18">
        <v>82</v>
      </c>
      <c r="N89" s="2">
        <v>115</v>
      </c>
    </row>
    <row r="90" spans="1:14" ht="15">
      <c r="A90" s="6"/>
      <c r="B90" s="6"/>
      <c r="C90" s="6"/>
      <c r="D90" s="6">
        <f t="shared" si="16"/>
        <v>83</v>
      </c>
      <c r="E90" s="12" t="e">
        <f t="shared" si="7"/>
        <v>#REF!</v>
      </c>
      <c r="F90" s="6"/>
      <c r="G90" s="6">
        <f aca="true" t="shared" si="20" ref="G90:I105">SUM(G89+1)</f>
        <v>83</v>
      </c>
      <c r="H90" s="12" t="e">
        <f t="shared" si="18"/>
        <v>#REF!</v>
      </c>
      <c r="I90" s="6">
        <f t="shared" si="20"/>
        <v>83</v>
      </c>
      <c r="J90" s="7" t="e">
        <f>J89-2</f>
        <v>#REF!</v>
      </c>
      <c r="K90" s="15">
        <v>83</v>
      </c>
      <c r="L90" s="18">
        <v>100</v>
      </c>
      <c r="M90" s="18">
        <v>83</v>
      </c>
      <c r="N90" s="2">
        <v>117</v>
      </c>
    </row>
    <row r="91" spans="1:14" ht="15">
      <c r="A91" s="6"/>
      <c r="B91" s="6"/>
      <c r="C91" s="6"/>
      <c r="D91" s="6">
        <f t="shared" si="16"/>
        <v>84</v>
      </c>
      <c r="E91" s="12" t="e">
        <f aca="true" t="shared" si="21" ref="E91:E106">E90-2</f>
        <v>#REF!</v>
      </c>
      <c r="F91" s="6"/>
      <c r="G91" s="6">
        <f t="shared" si="20"/>
        <v>84</v>
      </c>
      <c r="H91" s="12" t="e">
        <f aca="true" t="shared" si="22" ref="H91:H106">H90-2</f>
        <v>#REF!</v>
      </c>
      <c r="I91" s="6">
        <f t="shared" si="20"/>
        <v>84</v>
      </c>
      <c r="J91" s="7" t="e">
        <f t="shared" si="19"/>
        <v>#REF!</v>
      </c>
      <c r="K91" s="15">
        <v>84</v>
      </c>
      <c r="L91" s="18">
        <v>101</v>
      </c>
      <c r="M91" s="18">
        <v>84</v>
      </c>
      <c r="N91" s="2">
        <v>118</v>
      </c>
    </row>
    <row r="92" spans="1:14" ht="15">
      <c r="A92" s="6"/>
      <c r="B92" s="6"/>
      <c r="C92" s="6"/>
      <c r="D92" s="6">
        <f t="shared" si="16"/>
        <v>85</v>
      </c>
      <c r="E92" s="12" t="e">
        <f t="shared" si="21"/>
        <v>#REF!</v>
      </c>
      <c r="F92" s="6"/>
      <c r="G92" s="6">
        <f t="shared" si="20"/>
        <v>85</v>
      </c>
      <c r="H92" s="12" t="e">
        <f t="shared" si="22"/>
        <v>#REF!</v>
      </c>
      <c r="I92" s="6">
        <f t="shared" si="20"/>
        <v>85</v>
      </c>
      <c r="J92" s="7" t="e">
        <f>J91-2</f>
        <v>#REF!</v>
      </c>
      <c r="K92" s="15">
        <v>85</v>
      </c>
      <c r="L92" s="18">
        <v>102</v>
      </c>
      <c r="M92" s="18">
        <v>85</v>
      </c>
      <c r="N92" s="2">
        <v>119</v>
      </c>
    </row>
    <row r="93" spans="1:14" ht="15">
      <c r="A93" s="6"/>
      <c r="B93" s="6"/>
      <c r="C93" s="6"/>
      <c r="D93" s="6">
        <f t="shared" si="16"/>
        <v>86</v>
      </c>
      <c r="E93" s="12" t="e">
        <f>E92-1</f>
        <v>#REF!</v>
      </c>
      <c r="F93" s="6"/>
      <c r="G93" s="6">
        <f t="shared" si="20"/>
        <v>86</v>
      </c>
      <c r="H93" s="12" t="e">
        <f>H92-1</f>
        <v>#REF!</v>
      </c>
      <c r="I93" s="6">
        <f t="shared" si="20"/>
        <v>86</v>
      </c>
      <c r="J93" s="7" t="e">
        <f aca="true" t="shared" si="23" ref="J93:J107">J92-1</f>
        <v>#REF!</v>
      </c>
      <c r="K93" s="15">
        <v>86</v>
      </c>
      <c r="L93" s="18">
        <v>104</v>
      </c>
      <c r="M93" s="18">
        <v>86</v>
      </c>
      <c r="N93" s="2">
        <v>121</v>
      </c>
    </row>
    <row r="94" spans="1:14" ht="15">
      <c r="A94" s="6"/>
      <c r="B94" s="6"/>
      <c r="C94" s="6"/>
      <c r="D94" s="6">
        <f t="shared" si="16"/>
        <v>87</v>
      </c>
      <c r="E94" s="12" t="e">
        <f t="shared" si="21"/>
        <v>#REF!</v>
      </c>
      <c r="F94" s="6"/>
      <c r="G94" s="6">
        <f t="shared" si="20"/>
        <v>87</v>
      </c>
      <c r="H94" s="12" t="e">
        <f t="shared" si="22"/>
        <v>#REF!</v>
      </c>
      <c r="I94" s="6">
        <f t="shared" si="20"/>
        <v>87</v>
      </c>
      <c r="J94" s="7" t="e">
        <f>J93-2</f>
        <v>#REF!</v>
      </c>
      <c r="K94" s="15">
        <v>87</v>
      </c>
      <c r="L94" s="18">
        <v>105</v>
      </c>
      <c r="M94" s="18">
        <v>87</v>
      </c>
      <c r="N94" s="2">
        <v>122</v>
      </c>
    </row>
    <row r="95" spans="1:14" ht="15">
      <c r="A95" s="6"/>
      <c r="B95" s="6"/>
      <c r="C95" s="6"/>
      <c r="D95" s="6">
        <f t="shared" si="16"/>
        <v>88</v>
      </c>
      <c r="E95" s="12" t="e">
        <f t="shared" si="21"/>
        <v>#REF!</v>
      </c>
      <c r="F95" s="6"/>
      <c r="G95" s="6">
        <f t="shared" si="20"/>
        <v>88</v>
      </c>
      <c r="H95" s="12" t="e">
        <f t="shared" si="22"/>
        <v>#REF!</v>
      </c>
      <c r="I95" s="6">
        <f t="shared" si="20"/>
        <v>88</v>
      </c>
      <c r="J95" s="7" t="e">
        <f t="shared" si="23"/>
        <v>#REF!</v>
      </c>
      <c r="K95" s="15">
        <v>88</v>
      </c>
      <c r="L95" s="18">
        <v>106</v>
      </c>
      <c r="M95" s="18">
        <v>88</v>
      </c>
      <c r="N95" s="2">
        <v>124</v>
      </c>
    </row>
    <row r="96" spans="1:14" ht="15">
      <c r="A96" s="6"/>
      <c r="B96" s="6"/>
      <c r="C96" s="6"/>
      <c r="D96" s="6">
        <f t="shared" si="16"/>
        <v>89</v>
      </c>
      <c r="E96" s="12" t="e">
        <f t="shared" si="21"/>
        <v>#REF!</v>
      </c>
      <c r="F96" s="6"/>
      <c r="G96" s="6">
        <f t="shared" si="20"/>
        <v>89</v>
      </c>
      <c r="H96" s="12" t="e">
        <f t="shared" si="22"/>
        <v>#REF!</v>
      </c>
      <c r="I96" s="6">
        <f t="shared" si="20"/>
        <v>89</v>
      </c>
      <c r="J96" s="7" t="e">
        <f>J95-2</f>
        <v>#REF!</v>
      </c>
      <c r="K96" s="15">
        <v>89</v>
      </c>
      <c r="L96" s="18">
        <v>107</v>
      </c>
      <c r="M96" s="18">
        <v>89</v>
      </c>
      <c r="N96" s="2">
        <v>125</v>
      </c>
    </row>
    <row r="97" spans="1:14" ht="15">
      <c r="A97" s="6"/>
      <c r="B97" s="6"/>
      <c r="C97" s="6"/>
      <c r="D97" s="6">
        <f t="shared" si="16"/>
        <v>90</v>
      </c>
      <c r="E97" s="12" t="e">
        <f>E96-1</f>
        <v>#REF!</v>
      </c>
      <c r="F97" s="6"/>
      <c r="G97" s="6">
        <f t="shared" si="20"/>
        <v>90</v>
      </c>
      <c r="H97" s="12" t="e">
        <f>H96-1</f>
        <v>#REF!</v>
      </c>
      <c r="I97" s="6">
        <f t="shared" si="20"/>
        <v>90</v>
      </c>
      <c r="J97" s="7" t="e">
        <f t="shared" si="23"/>
        <v>#REF!</v>
      </c>
      <c r="K97" s="15">
        <v>90</v>
      </c>
      <c r="L97" s="18">
        <v>108</v>
      </c>
      <c r="M97" s="18">
        <v>90</v>
      </c>
      <c r="N97" s="2">
        <v>126</v>
      </c>
    </row>
    <row r="98" spans="1:14" ht="15">
      <c r="A98" s="6"/>
      <c r="B98" s="6"/>
      <c r="C98" s="6"/>
      <c r="D98" s="6">
        <f t="shared" si="16"/>
        <v>91</v>
      </c>
      <c r="E98" s="12" t="e">
        <f t="shared" si="21"/>
        <v>#REF!</v>
      </c>
      <c r="F98" s="6"/>
      <c r="G98" s="6">
        <f t="shared" si="20"/>
        <v>91</v>
      </c>
      <c r="H98" s="12" t="e">
        <f t="shared" si="22"/>
        <v>#REF!</v>
      </c>
      <c r="I98" s="6">
        <f t="shared" si="20"/>
        <v>91</v>
      </c>
      <c r="J98" s="7" t="e">
        <f>J97-2</f>
        <v>#REF!</v>
      </c>
      <c r="K98" s="15">
        <v>91</v>
      </c>
      <c r="L98" s="18">
        <v>110</v>
      </c>
      <c r="M98" s="18">
        <v>91</v>
      </c>
      <c r="N98" s="2">
        <v>128</v>
      </c>
    </row>
    <row r="99" spans="1:14" ht="15">
      <c r="A99" s="6"/>
      <c r="B99" s="6"/>
      <c r="C99" s="6"/>
      <c r="D99" s="6">
        <f t="shared" si="16"/>
        <v>92</v>
      </c>
      <c r="E99" s="12" t="e">
        <f t="shared" si="21"/>
        <v>#REF!</v>
      </c>
      <c r="F99" s="6"/>
      <c r="G99" s="6">
        <f t="shared" si="20"/>
        <v>92</v>
      </c>
      <c r="H99" s="12" t="e">
        <f t="shared" si="22"/>
        <v>#REF!</v>
      </c>
      <c r="I99" s="6">
        <f t="shared" si="20"/>
        <v>92</v>
      </c>
      <c r="J99" s="7" t="e">
        <f t="shared" si="23"/>
        <v>#REF!</v>
      </c>
      <c r="K99" s="15">
        <v>92</v>
      </c>
      <c r="L99" s="18">
        <v>111</v>
      </c>
      <c r="M99" s="18">
        <v>92</v>
      </c>
      <c r="N99" s="2">
        <v>129</v>
      </c>
    </row>
    <row r="100" spans="1:14" ht="15">
      <c r="A100" s="6"/>
      <c r="B100" s="6"/>
      <c r="C100" s="6"/>
      <c r="D100" s="6">
        <f t="shared" si="16"/>
        <v>93</v>
      </c>
      <c r="E100" s="12" t="e">
        <f t="shared" si="21"/>
        <v>#REF!</v>
      </c>
      <c r="F100" s="6"/>
      <c r="G100" s="6">
        <f t="shared" si="20"/>
        <v>93</v>
      </c>
      <c r="H100" s="12" t="e">
        <f t="shared" si="22"/>
        <v>#REF!</v>
      </c>
      <c r="I100" s="6">
        <f t="shared" si="20"/>
        <v>93</v>
      </c>
      <c r="J100" s="7" t="e">
        <f>J99-2</f>
        <v>#REF!</v>
      </c>
      <c r="K100" s="15">
        <v>93</v>
      </c>
      <c r="L100" s="18">
        <v>112</v>
      </c>
      <c r="M100" s="18">
        <v>93</v>
      </c>
      <c r="N100" s="2">
        <v>131</v>
      </c>
    </row>
    <row r="101" spans="1:14" ht="15">
      <c r="A101" s="6"/>
      <c r="B101" s="6"/>
      <c r="C101" s="6"/>
      <c r="D101" s="6">
        <f t="shared" si="16"/>
        <v>94</v>
      </c>
      <c r="E101" s="12" t="e">
        <f>E100-1</f>
        <v>#REF!</v>
      </c>
      <c r="F101" s="6"/>
      <c r="G101" s="6">
        <f t="shared" si="20"/>
        <v>94</v>
      </c>
      <c r="H101" s="12" t="e">
        <f>H100-1</f>
        <v>#REF!</v>
      </c>
      <c r="I101" s="6">
        <f t="shared" si="20"/>
        <v>94</v>
      </c>
      <c r="J101" s="7" t="e">
        <f t="shared" si="23"/>
        <v>#REF!</v>
      </c>
      <c r="K101" s="15">
        <v>94</v>
      </c>
      <c r="L101" s="18">
        <v>113</v>
      </c>
      <c r="M101" s="18">
        <v>94</v>
      </c>
      <c r="N101" s="2">
        <v>132</v>
      </c>
    </row>
    <row r="102" spans="1:14" ht="15">
      <c r="A102" s="6"/>
      <c r="B102" s="6"/>
      <c r="C102" s="6"/>
      <c r="D102" s="6">
        <f t="shared" si="16"/>
        <v>95</v>
      </c>
      <c r="E102" s="12" t="e">
        <f t="shared" si="21"/>
        <v>#REF!</v>
      </c>
      <c r="F102" s="6"/>
      <c r="G102" s="6">
        <f t="shared" si="20"/>
        <v>95</v>
      </c>
      <c r="H102" s="12" t="e">
        <f t="shared" si="22"/>
        <v>#REF!</v>
      </c>
      <c r="I102" s="6">
        <f t="shared" si="20"/>
        <v>95</v>
      </c>
      <c r="J102" s="7" t="e">
        <f>J101-2</f>
        <v>#REF!</v>
      </c>
      <c r="K102" s="15">
        <v>95</v>
      </c>
      <c r="L102" s="18">
        <v>114</v>
      </c>
      <c r="M102" s="18">
        <v>95</v>
      </c>
      <c r="N102" s="2">
        <v>133</v>
      </c>
    </row>
    <row r="103" spans="1:14" ht="15">
      <c r="A103" s="6"/>
      <c r="B103" s="6"/>
      <c r="C103" s="6"/>
      <c r="D103" s="6">
        <f t="shared" si="16"/>
        <v>96</v>
      </c>
      <c r="E103" s="12" t="e">
        <f t="shared" si="21"/>
        <v>#REF!</v>
      </c>
      <c r="F103" s="6"/>
      <c r="G103" s="6">
        <f t="shared" si="20"/>
        <v>96</v>
      </c>
      <c r="H103" s="12" t="e">
        <f t="shared" si="22"/>
        <v>#REF!</v>
      </c>
      <c r="I103" s="6">
        <f t="shared" si="20"/>
        <v>96</v>
      </c>
      <c r="J103" s="7" t="e">
        <f t="shared" si="23"/>
        <v>#REF!</v>
      </c>
      <c r="K103" s="15">
        <v>96</v>
      </c>
      <c r="L103" s="18">
        <v>116</v>
      </c>
      <c r="M103" s="18">
        <v>96</v>
      </c>
      <c r="N103" s="2">
        <v>135</v>
      </c>
    </row>
    <row r="104" spans="1:14" ht="15">
      <c r="A104" s="6"/>
      <c r="B104" s="6"/>
      <c r="C104" s="6"/>
      <c r="D104" s="6">
        <f t="shared" si="16"/>
        <v>97</v>
      </c>
      <c r="E104" s="12" t="e">
        <f t="shared" si="21"/>
        <v>#REF!</v>
      </c>
      <c r="F104" s="6"/>
      <c r="G104" s="6">
        <f t="shared" si="20"/>
        <v>97</v>
      </c>
      <c r="H104" s="12" t="e">
        <f t="shared" si="22"/>
        <v>#REF!</v>
      </c>
      <c r="I104" s="6">
        <f t="shared" si="20"/>
        <v>97</v>
      </c>
      <c r="J104" s="7" t="e">
        <f>J103-2</f>
        <v>#REF!</v>
      </c>
      <c r="K104" s="15">
        <v>97</v>
      </c>
      <c r="L104" s="18">
        <v>117</v>
      </c>
      <c r="M104" s="18">
        <v>97</v>
      </c>
      <c r="N104" s="2">
        <v>136</v>
      </c>
    </row>
    <row r="105" spans="1:14" ht="15">
      <c r="A105" s="6"/>
      <c r="B105" s="6"/>
      <c r="C105" s="6"/>
      <c r="D105" s="6">
        <f t="shared" si="16"/>
        <v>98</v>
      </c>
      <c r="E105" s="12" t="e">
        <f>E104-1</f>
        <v>#REF!</v>
      </c>
      <c r="F105" s="6"/>
      <c r="G105" s="6">
        <f t="shared" si="20"/>
        <v>98</v>
      </c>
      <c r="H105" s="12" t="e">
        <f>H104-1</f>
        <v>#REF!</v>
      </c>
      <c r="I105" s="6">
        <f t="shared" si="20"/>
        <v>98</v>
      </c>
      <c r="J105" s="7" t="e">
        <f t="shared" si="23"/>
        <v>#REF!</v>
      </c>
      <c r="K105" s="15">
        <v>98</v>
      </c>
      <c r="L105" s="18">
        <v>118</v>
      </c>
      <c r="M105" s="18">
        <v>98</v>
      </c>
      <c r="N105" s="2">
        <v>138</v>
      </c>
    </row>
    <row r="106" spans="1:14" ht="15">
      <c r="A106" s="6"/>
      <c r="B106" s="6"/>
      <c r="C106" s="6"/>
      <c r="D106" s="6">
        <f>SUM(D105+1)</f>
        <v>99</v>
      </c>
      <c r="E106" s="12" t="e">
        <f t="shared" si="21"/>
        <v>#REF!</v>
      </c>
      <c r="F106" s="6"/>
      <c r="G106" s="6">
        <f aca="true" t="shared" si="24" ref="G106:I107">SUM(G105+1)</f>
        <v>99</v>
      </c>
      <c r="H106" s="12" t="e">
        <f t="shared" si="22"/>
        <v>#REF!</v>
      </c>
      <c r="I106" s="6">
        <f t="shared" si="24"/>
        <v>99</v>
      </c>
      <c r="J106" s="7" t="e">
        <f>J105-2</f>
        <v>#REF!</v>
      </c>
      <c r="K106" s="15">
        <v>99</v>
      </c>
      <c r="L106" s="18">
        <v>119</v>
      </c>
      <c r="M106" s="18">
        <v>99</v>
      </c>
      <c r="N106" s="2">
        <v>139</v>
      </c>
    </row>
    <row r="107" spans="1:14" ht="15">
      <c r="A107" s="6"/>
      <c r="B107" s="6"/>
      <c r="C107" s="6"/>
      <c r="D107" s="6">
        <f>SUM(D106+1)</f>
        <v>100</v>
      </c>
      <c r="E107" s="12" t="e">
        <f>E106-2</f>
        <v>#REF!</v>
      </c>
      <c r="F107" s="6"/>
      <c r="G107" s="6">
        <f t="shared" si="24"/>
        <v>100</v>
      </c>
      <c r="H107" s="12" t="e">
        <f>H106-2</f>
        <v>#REF!</v>
      </c>
      <c r="I107" s="6">
        <f t="shared" si="24"/>
        <v>100</v>
      </c>
      <c r="J107" s="7" t="e">
        <f t="shared" si="23"/>
        <v>#REF!</v>
      </c>
      <c r="K107" s="15">
        <v>100</v>
      </c>
      <c r="L107" s="18">
        <v>120</v>
      </c>
      <c r="M107" s="18">
        <v>100</v>
      </c>
      <c r="N107" s="2">
        <v>140</v>
      </c>
    </row>
    <row r="108" spans="11:14" ht="13.5" thickBot="1">
      <c r="K108" s="16"/>
      <c r="L108" s="19"/>
      <c r="M108" s="19"/>
      <c r="N108" s="17"/>
    </row>
    <row r="109" ht="13.5" thickTop="1"/>
    <row r="227" spans="8:9" ht="12.75">
      <c r="H227" s="1"/>
      <c r="I227" s="1"/>
    </row>
    <row r="228" ht="12.75">
      <c r="I228" s="1"/>
    </row>
  </sheetData>
  <sheetProtection sheet="1" objects="1" scenarios="1"/>
  <mergeCells count="3">
    <mergeCell ref="K1:L1"/>
    <mergeCell ref="M1:N1"/>
    <mergeCell ref="F1:H1"/>
  </mergeCells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A6" sqref="A6"/>
    </sheetView>
  </sheetViews>
  <sheetFormatPr defaultColWidth="11.421875" defaultRowHeight="12.75"/>
  <cols>
    <col min="1" max="1" width="5.7109375" style="39" customWidth="1"/>
    <col min="2" max="2" width="27.7109375" style="39" customWidth="1"/>
    <col min="3" max="3" width="8.7109375" style="39" customWidth="1"/>
    <col min="4" max="4" width="4.7109375" style="65" customWidth="1"/>
    <col min="5" max="5" width="5.7109375" style="39" customWidth="1"/>
    <col min="6" max="6" width="4.8515625" style="39" customWidth="1"/>
    <col min="7" max="7" width="6.28125" style="39" customWidth="1"/>
    <col min="8" max="8" width="4.7109375" style="39" customWidth="1"/>
    <col min="9" max="9" width="6.28125" style="39" customWidth="1"/>
    <col min="10" max="10" width="6.7109375" style="39" customWidth="1"/>
    <col min="11" max="11" width="5.28125" style="39" customWidth="1"/>
    <col min="12" max="16384" width="11.421875" style="39" customWidth="1"/>
  </cols>
  <sheetData>
    <row r="1" spans="1:11" ht="27" customHeight="1">
      <c r="A1" s="74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9.5" customHeight="1">
      <c r="A2" s="85" t="s">
        <v>71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ht="24" customHeight="1">
      <c r="A3" s="88" t="s">
        <v>24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s="34" customFormat="1" ht="26.25" customHeight="1">
      <c r="A4" s="35" t="s">
        <v>72</v>
      </c>
      <c r="B4" s="35"/>
      <c r="C4" s="35"/>
      <c r="D4" s="35"/>
      <c r="E4" s="35"/>
      <c r="F4" s="36" t="s">
        <v>41</v>
      </c>
      <c r="G4" s="36"/>
      <c r="H4" s="84" t="s">
        <v>42</v>
      </c>
      <c r="I4" s="84"/>
      <c r="J4" s="37" t="s">
        <v>12</v>
      </c>
      <c r="K4" s="38">
        <f>I32*1.5</f>
        <v>36</v>
      </c>
    </row>
    <row r="5" spans="1:11" s="45" customFormat="1" ht="18.75" customHeight="1">
      <c r="A5" s="40"/>
      <c r="B5" s="41" t="s">
        <v>13</v>
      </c>
      <c r="C5" s="42"/>
      <c r="D5" s="42"/>
      <c r="E5" s="42"/>
      <c r="F5" s="41" t="s">
        <v>14</v>
      </c>
      <c r="G5" s="43">
        <v>940</v>
      </c>
      <c r="H5" s="42" t="s">
        <v>14</v>
      </c>
      <c r="I5" s="43">
        <v>1005</v>
      </c>
      <c r="J5" s="44" t="s">
        <v>14</v>
      </c>
      <c r="K5" s="91" t="s">
        <v>15</v>
      </c>
    </row>
    <row r="6" spans="1:11" s="45" customFormat="1" ht="18.75" customHeight="1">
      <c r="A6" s="70" t="s">
        <v>29</v>
      </c>
      <c r="B6" s="71"/>
      <c r="C6" s="70" t="s">
        <v>16</v>
      </c>
      <c r="D6" s="70" t="s">
        <v>17</v>
      </c>
      <c r="E6" s="70" t="s">
        <v>18</v>
      </c>
      <c r="F6" s="70" t="s">
        <v>29</v>
      </c>
      <c r="G6" s="70" t="s">
        <v>15</v>
      </c>
      <c r="H6" s="72" t="s">
        <v>29</v>
      </c>
      <c r="I6" s="70" t="s">
        <v>15</v>
      </c>
      <c r="J6" s="73">
        <f>I5+G5</f>
        <v>1945</v>
      </c>
      <c r="K6" s="92"/>
    </row>
    <row r="7" spans="1:11" ht="12.75" customHeight="1">
      <c r="A7" s="66">
        <v>1</v>
      </c>
      <c r="B7" s="46" t="s">
        <v>8</v>
      </c>
      <c r="C7" s="47">
        <v>2360504</v>
      </c>
      <c r="D7" s="47" t="s">
        <v>20</v>
      </c>
      <c r="E7" s="47" t="s">
        <v>3</v>
      </c>
      <c r="F7" s="66">
        <v>1</v>
      </c>
      <c r="G7" s="66">
        <v>902</v>
      </c>
      <c r="H7" s="66">
        <v>3</v>
      </c>
      <c r="I7" s="47">
        <v>888</v>
      </c>
      <c r="J7" s="47">
        <f aca="true" t="shared" si="0" ref="J7:J21">I7+G7</f>
        <v>1790</v>
      </c>
      <c r="K7" s="68">
        <f>K4</f>
        <v>36</v>
      </c>
    </row>
    <row r="8" spans="1:11" ht="12.75" customHeight="1">
      <c r="A8" s="66">
        <v>2</v>
      </c>
      <c r="B8" s="49" t="s">
        <v>2</v>
      </c>
      <c r="C8" s="50">
        <v>1109823</v>
      </c>
      <c r="D8" s="47" t="s">
        <v>27</v>
      </c>
      <c r="E8" s="47" t="s">
        <v>6</v>
      </c>
      <c r="F8" s="66">
        <v>5</v>
      </c>
      <c r="G8" s="66">
        <v>867</v>
      </c>
      <c r="H8" s="66">
        <v>2</v>
      </c>
      <c r="I8" s="47">
        <v>890</v>
      </c>
      <c r="J8" s="47">
        <f t="shared" si="0"/>
        <v>1757</v>
      </c>
      <c r="K8" s="68">
        <v>34</v>
      </c>
    </row>
    <row r="9" spans="1:11" ht="12.75" customHeight="1">
      <c r="A9" s="66">
        <v>3</v>
      </c>
      <c r="B9" s="46" t="s">
        <v>68</v>
      </c>
      <c r="C9" s="47">
        <v>2798923</v>
      </c>
      <c r="D9" s="47" t="s">
        <v>10</v>
      </c>
      <c r="E9" s="47" t="s">
        <v>5</v>
      </c>
      <c r="F9" s="66">
        <v>10</v>
      </c>
      <c r="G9" s="66">
        <v>834</v>
      </c>
      <c r="H9" s="66">
        <v>1</v>
      </c>
      <c r="I9" s="47">
        <v>893</v>
      </c>
      <c r="J9" s="47">
        <f>I9+G9</f>
        <v>1727</v>
      </c>
      <c r="K9" s="68">
        <f>K8-1.5</f>
        <v>32.5</v>
      </c>
    </row>
    <row r="10" spans="1:11" ht="12.75" customHeight="1">
      <c r="A10" s="66">
        <v>4</v>
      </c>
      <c r="B10" s="48" t="s">
        <v>21</v>
      </c>
      <c r="C10" s="47">
        <v>2517932</v>
      </c>
      <c r="D10" s="47" t="s">
        <v>10</v>
      </c>
      <c r="E10" s="47" t="s">
        <v>4</v>
      </c>
      <c r="F10" s="66">
        <v>12</v>
      </c>
      <c r="G10" s="66">
        <v>823</v>
      </c>
      <c r="H10" s="66">
        <v>4</v>
      </c>
      <c r="I10" s="47">
        <v>876</v>
      </c>
      <c r="J10" s="47">
        <f t="shared" si="0"/>
        <v>1699</v>
      </c>
      <c r="K10" s="68">
        <f>K9-1.5</f>
        <v>31</v>
      </c>
    </row>
    <row r="11" spans="1:11" ht="12.75" customHeight="1">
      <c r="A11" s="66">
        <v>5</v>
      </c>
      <c r="B11" s="49" t="s">
        <v>35</v>
      </c>
      <c r="C11" s="50">
        <v>2189581</v>
      </c>
      <c r="D11" s="47" t="s">
        <v>26</v>
      </c>
      <c r="E11" s="47" t="s">
        <v>6</v>
      </c>
      <c r="F11" s="66">
        <v>8</v>
      </c>
      <c r="G11" s="66">
        <v>845</v>
      </c>
      <c r="H11" s="66">
        <v>5</v>
      </c>
      <c r="I11" s="47">
        <v>836</v>
      </c>
      <c r="J11" s="47">
        <f t="shared" si="0"/>
        <v>1681</v>
      </c>
      <c r="K11" s="68">
        <f>K10-1.5</f>
        <v>29.5</v>
      </c>
    </row>
    <row r="12" spans="1:11" ht="12.75" customHeight="1">
      <c r="A12" s="66">
        <v>5</v>
      </c>
      <c r="B12" s="48" t="s">
        <v>0</v>
      </c>
      <c r="C12" s="47">
        <v>1383493</v>
      </c>
      <c r="D12" s="47">
        <v>7</v>
      </c>
      <c r="E12" s="47" t="s">
        <v>3</v>
      </c>
      <c r="F12" s="66">
        <v>2</v>
      </c>
      <c r="G12" s="66">
        <v>885</v>
      </c>
      <c r="H12" s="66">
        <v>11</v>
      </c>
      <c r="I12" s="66">
        <v>796</v>
      </c>
      <c r="J12" s="47">
        <f t="shared" si="0"/>
        <v>1681</v>
      </c>
      <c r="K12" s="68">
        <v>30</v>
      </c>
    </row>
    <row r="13" spans="1:11" ht="12.75" customHeight="1">
      <c r="A13" s="66">
        <v>7</v>
      </c>
      <c r="B13" s="46" t="s">
        <v>69</v>
      </c>
      <c r="C13" s="47">
        <v>2519502</v>
      </c>
      <c r="D13" s="47" t="s">
        <v>63</v>
      </c>
      <c r="E13" s="47" t="s">
        <v>5</v>
      </c>
      <c r="F13" s="66">
        <v>4</v>
      </c>
      <c r="G13" s="66">
        <v>877</v>
      </c>
      <c r="H13" s="66">
        <v>11</v>
      </c>
      <c r="I13" s="47">
        <v>796</v>
      </c>
      <c r="J13" s="47">
        <f t="shared" si="0"/>
        <v>1673</v>
      </c>
      <c r="K13" s="68">
        <v>27</v>
      </c>
    </row>
    <row r="14" spans="1:11" ht="12.75" customHeight="1">
      <c r="A14" s="66">
        <v>8</v>
      </c>
      <c r="B14" s="46" t="s">
        <v>70</v>
      </c>
      <c r="C14" s="47">
        <v>1059624</v>
      </c>
      <c r="D14" s="47" t="s">
        <v>31</v>
      </c>
      <c r="E14" s="47" t="s">
        <v>5</v>
      </c>
      <c r="F14" s="66">
        <v>6</v>
      </c>
      <c r="G14" s="66">
        <v>858</v>
      </c>
      <c r="H14" s="66">
        <v>9</v>
      </c>
      <c r="I14" s="47">
        <v>811</v>
      </c>
      <c r="J14" s="47">
        <f t="shared" si="0"/>
        <v>1669</v>
      </c>
      <c r="K14" s="68">
        <v>25</v>
      </c>
    </row>
    <row r="15" spans="1:11" ht="12.75" customHeight="1">
      <c r="A15" s="66">
        <v>9</v>
      </c>
      <c r="B15" s="49" t="s">
        <v>34</v>
      </c>
      <c r="C15" s="50">
        <v>2189545</v>
      </c>
      <c r="D15" s="47" t="s">
        <v>31</v>
      </c>
      <c r="E15" s="47" t="s">
        <v>6</v>
      </c>
      <c r="F15" s="66">
        <v>15</v>
      </c>
      <c r="G15" s="66">
        <v>813</v>
      </c>
      <c r="H15" s="66">
        <v>6</v>
      </c>
      <c r="I15" s="47">
        <v>832</v>
      </c>
      <c r="J15" s="47">
        <f t="shared" si="0"/>
        <v>1645</v>
      </c>
      <c r="K15" s="68">
        <v>24</v>
      </c>
    </row>
    <row r="16" spans="1:11" ht="12.75" customHeight="1">
      <c r="A16" s="66">
        <v>10</v>
      </c>
      <c r="B16" s="46" t="s">
        <v>67</v>
      </c>
      <c r="C16" s="47">
        <v>2519456</v>
      </c>
      <c r="D16" s="47" t="s">
        <v>63</v>
      </c>
      <c r="E16" s="47" t="s">
        <v>5</v>
      </c>
      <c r="F16" s="66">
        <v>14</v>
      </c>
      <c r="G16" s="66">
        <v>817</v>
      </c>
      <c r="H16" s="66">
        <v>7</v>
      </c>
      <c r="I16" s="66">
        <v>821</v>
      </c>
      <c r="J16" s="47">
        <f t="shared" si="0"/>
        <v>1638</v>
      </c>
      <c r="K16" s="68">
        <v>22</v>
      </c>
    </row>
    <row r="17" spans="1:11" ht="12.75" customHeight="1">
      <c r="A17" s="66">
        <v>11</v>
      </c>
      <c r="B17" s="48" t="s">
        <v>25</v>
      </c>
      <c r="C17" s="51">
        <v>1014556</v>
      </c>
      <c r="D17" s="47" t="s">
        <v>26</v>
      </c>
      <c r="E17" s="47" t="s">
        <v>6</v>
      </c>
      <c r="F17" s="66">
        <v>16</v>
      </c>
      <c r="G17" s="66">
        <v>807</v>
      </c>
      <c r="H17" s="66">
        <v>8</v>
      </c>
      <c r="I17" s="47">
        <v>818</v>
      </c>
      <c r="J17" s="47">
        <f t="shared" si="0"/>
        <v>1625</v>
      </c>
      <c r="K17" s="68">
        <v>21</v>
      </c>
    </row>
    <row r="18" spans="1:11" ht="12.75" customHeight="1">
      <c r="A18" s="66">
        <v>12</v>
      </c>
      <c r="B18" s="48" t="s">
        <v>23</v>
      </c>
      <c r="C18" s="47">
        <v>2590344</v>
      </c>
      <c r="D18" s="47" t="s">
        <v>37</v>
      </c>
      <c r="E18" s="47" t="s">
        <v>3</v>
      </c>
      <c r="F18" s="66">
        <v>7</v>
      </c>
      <c r="G18" s="66">
        <v>849</v>
      </c>
      <c r="H18" s="66">
        <v>15</v>
      </c>
      <c r="I18" s="47">
        <v>774</v>
      </c>
      <c r="J18" s="47">
        <f t="shared" si="0"/>
        <v>1623</v>
      </c>
      <c r="K18" s="68">
        <v>19</v>
      </c>
    </row>
    <row r="19" spans="1:11" ht="12.75" customHeight="1">
      <c r="A19" s="66">
        <v>13</v>
      </c>
      <c r="B19" s="48" t="s">
        <v>22</v>
      </c>
      <c r="C19" s="47">
        <v>2122684</v>
      </c>
      <c r="D19" s="47" t="s">
        <v>37</v>
      </c>
      <c r="E19" s="47" t="s">
        <v>7</v>
      </c>
      <c r="F19" s="66">
        <v>12</v>
      </c>
      <c r="G19" s="66">
        <v>823</v>
      </c>
      <c r="H19" s="66">
        <v>10</v>
      </c>
      <c r="I19" s="47">
        <v>797</v>
      </c>
      <c r="J19" s="47">
        <f t="shared" si="0"/>
        <v>1620</v>
      </c>
      <c r="K19" s="68">
        <v>18</v>
      </c>
    </row>
    <row r="20" spans="1:11" ht="12.75" customHeight="1">
      <c r="A20" s="66">
        <v>14</v>
      </c>
      <c r="B20" s="49" t="s">
        <v>36</v>
      </c>
      <c r="C20" s="50">
        <v>2286684</v>
      </c>
      <c r="D20" s="47" t="s">
        <v>31</v>
      </c>
      <c r="E20" s="47" t="s">
        <v>6</v>
      </c>
      <c r="F20" s="66">
        <v>9</v>
      </c>
      <c r="G20" s="66">
        <v>835</v>
      </c>
      <c r="H20" s="66">
        <v>13</v>
      </c>
      <c r="I20" s="47">
        <v>776</v>
      </c>
      <c r="J20" s="47">
        <f t="shared" si="0"/>
        <v>1611</v>
      </c>
      <c r="K20" s="68">
        <v>16</v>
      </c>
    </row>
    <row r="21" spans="1:11" ht="12.75" customHeight="1">
      <c r="A21" s="66">
        <v>15</v>
      </c>
      <c r="B21" s="49" t="s">
        <v>32</v>
      </c>
      <c r="C21" s="50">
        <v>2519952</v>
      </c>
      <c r="D21" s="47" t="s">
        <v>26</v>
      </c>
      <c r="E21" s="47" t="s">
        <v>6</v>
      </c>
      <c r="F21" s="66">
        <v>3</v>
      </c>
      <c r="G21" s="66">
        <v>879</v>
      </c>
      <c r="H21" s="66">
        <v>18</v>
      </c>
      <c r="I21" s="66">
        <v>719</v>
      </c>
      <c r="J21" s="47">
        <f t="shared" si="0"/>
        <v>1598</v>
      </c>
      <c r="K21" s="68">
        <v>15</v>
      </c>
    </row>
    <row r="22" spans="1:11" ht="12.75" customHeight="1">
      <c r="A22" s="66">
        <v>16</v>
      </c>
      <c r="B22" s="48" t="s">
        <v>1</v>
      </c>
      <c r="C22" s="47">
        <v>1262212</v>
      </c>
      <c r="D22" s="47">
        <v>7</v>
      </c>
      <c r="E22" s="47" t="s">
        <v>3</v>
      </c>
      <c r="F22" s="66">
        <v>17</v>
      </c>
      <c r="G22" s="66">
        <v>805</v>
      </c>
      <c r="H22" s="66">
        <v>13</v>
      </c>
      <c r="I22" s="47">
        <v>776</v>
      </c>
      <c r="J22" s="47">
        <f aca="true" t="shared" si="1" ref="J22:J30">I22+G22</f>
        <v>1581</v>
      </c>
      <c r="K22" s="68">
        <v>13</v>
      </c>
    </row>
    <row r="23" spans="1:11" ht="12.75" customHeight="1">
      <c r="A23" s="66">
        <v>17</v>
      </c>
      <c r="B23" s="46" t="s">
        <v>65</v>
      </c>
      <c r="C23" s="47">
        <v>1128866</v>
      </c>
      <c r="D23" s="47" t="s">
        <v>30</v>
      </c>
      <c r="E23" s="47" t="s">
        <v>5</v>
      </c>
      <c r="F23" s="66">
        <v>19</v>
      </c>
      <c r="G23" s="66">
        <v>789</v>
      </c>
      <c r="H23" s="66">
        <v>16</v>
      </c>
      <c r="I23" s="47">
        <v>749</v>
      </c>
      <c r="J23" s="47">
        <f t="shared" si="1"/>
        <v>1538</v>
      </c>
      <c r="K23" s="68">
        <v>12</v>
      </c>
    </row>
    <row r="24" spans="1:11" ht="12.75" customHeight="1">
      <c r="A24" s="66">
        <v>18</v>
      </c>
      <c r="B24" s="46" t="s">
        <v>38</v>
      </c>
      <c r="C24" s="47">
        <v>2308963</v>
      </c>
      <c r="D24" s="47" t="s">
        <v>26</v>
      </c>
      <c r="E24" s="47" t="s">
        <v>4</v>
      </c>
      <c r="F24" s="66">
        <v>20</v>
      </c>
      <c r="G24" s="66">
        <v>783</v>
      </c>
      <c r="H24" s="66">
        <v>20</v>
      </c>
      <c r="I24" s="47">
        <v>703</v>
      </c>
      <c r="J24" s="47">
        <f t="shared" si="1"/>
        <v>1486</v>
      </c>
      <c r="K24" s="68">
        <v>10</v>
      </c>
    </row>
    <row r="25" spans="1:11" ht="12.75" customHeight="1">
      <c r="A25" s="66">
        <v>19</v>
      </c>
      <c r="B25" s="46" t="s">
        <v>64</v>
      </c>
      <c r="C25" s="47">
        <v>1059031</v>
      </c>
      <c r="D25" s="47" t="s">
        <v>28</v>
      </c>
      <c r="E25" s="47" t="s">
        <v>5</v>
      </c>
      <c r="F25" s="66">
        <v>11</v>
      </c>
      <c r="G25" s="66">
        <v>833</v>
      </c>
      <c r="H25" s="66">
        <v>24</v>
      </c>
      <c r="I25" s="66">
        <v>651</v>
      </c>
      <c r="J25" s="47">
        <f t="shared" si="1"/>
        <v>1484</v>
      </c>
      <c r="K25" s="68">
        <f aca="true" t="shared" si="2" ref="K25:K30">K24-1.5</f>
        <v>8.5</v>
      </c>
    </row>
    <row r="26" spans="1:11" ht="12.75" customHeight="1">
      <c r="A26" s="66">
        <v>20</v>
      </c>
      <c r="B26" s="49" t="s">
        <v>59</v>
      </c>
      <c r="C26" s="50">
        <v>1114579</v>
      </c>
      <c r="D26" s="47" t="s">
        <v>33</v>
      </c>
      <c r="E26" s="47" t="s">
        <v>6</v>
      </c>
      <c r="F26" s="66">
        <v>18</v>
      </c>
      <c r="G26" s="66">
        <v>801</v>
      </c>
      <c r="H26" s="66">
        <v>22</v>
      </c>
      <c r="I26" s="47">
        <v>671</v>
      </c>
      <c r="J26" s="47">
        <f t="shared" si="1"/>
        <v>1472</v>
      </c>
      <c r="K26" s="68">
        <f t="shared" si="2"/>
        <v>7</v>
      </c>
    </row>
    <row r="27" spans="1:11" ht="12.75" customHeight="1">
      <c r="A27" s="66">
        <v>21</v>
      </c>
      <c r="B27" s="46" t="s">
        <v>66</v>
      </c>
      <c r="C27" s="47">
        <v>2073161</v>
      </c>
      <c r="D27" s="47" t="s">
        <v>26</v>
      </c>
      <c r="E27" s="47" t="s">
        <v>5</v>
      </c>
      <c r="F27" s="66">
        <v>22</v>
      </c>
      <c r="G27" s="66">
        <v>705</v>
      </c>
      <c r="H27" s="66">
        <v>16</v>
      </c>
      <c r="I27" s="66">
        <v>749</v>
      </c>
      <c r="J27" s="47">
        <f t="shared" si="1"/>
        <v>1454</v>
      </c>
      <c r="K27" s="68">
        <f t="shared" si="2"/>
        <v>5.5</v>
      </c>
    </row>
    <row r="28" spans="1:11" ht="12.75" customHeight="1">
      <c r="A28" s="66">
        <v>22</v>
      </c>
      <c r="B28" s="48" t="s">
        <v>57</v>
      </c>
      <c r="C28" s="47">
        <v>1092739</v>
      </c>
      <c r="D28" s="47" t="s">
        <v>27</v>
      </c>
      <c r="E28" s="47" t="s">
        <v>58</v>
      </c>
      <c r="F28" s="66">
        <v>21</v>
      </c>
      <c r="G28" s="66">
        <v>712</v>
      </c>
      <c r="H28" s="66">
        <v>19</v>
      </c>
      <c r="I28" s="47">
        <v>707</v>
      </c>
      <c r="J28" s="47">
        <f t="shared" si="1"/>
        <v>1419</v>
      </c>
      <c r="K28" s="68">
        <f t="shared" si="2"/>
        <v>4</v>
      </c>
    </row>
    <row r="29" spans="1:11" ht="12.75" customHeight="1">
      <c r="A29" s="66">
        <v>23</v>
      </c>
      <c r="B29" s="49" t="s">
        <v>9</v>
      </c>
      <c r="C29" s="50">
        <v>2520005</v>
      </c>
      <c r="D29" s="47" t="s">
        <v>33</v>
      </c>
      <c r="E29" s="47" t="s">
        <v>6</v>
      </c>
      <c r="F29" s="66">
        <v>24</v>
      </c>
      <c r="G29" s="66">
        <v>679</v>
      </c>
      <c r="H29" s="66">
        <v>21</v>
      </c>
      <c r="I29" s="47">
        <v>693</v>
      </c>
      <c r="J29" s="47">
        <f t="shared" si="1"/>
        <v>1372</v>
      </c>
      <c r="K29" s="68">
        <f t="shared" si="2"/>
        <v>2.5</v>
      </c>
    </row>
    <row r="30" spans="1:11" ht="12.75" customHeight="1">
      <c r="A30" s="67">
        <v>24</v>
      </c>
      <c r="B30" s="52" t="s">
        <v>60</v>
      </c>
      <c r="C30" s="53">
        <v>1065886</v>
      </c>
      <c r="D30" s="54" t="s">
        <v>62</v>
      </c>
      <c r="E30" s="54" t="s">
        <v>6</v>
      </c>
      <c r="F30" s="67">
        <v>23</v>
      </c>
      <c r="G30" s="67">
        <v>696</v>
      </c>
      <c r="H30" s="67">
        <v>23</v>
      </c>
      <c r="I30" s="54">
        <v>657</v>
      </c>
      <c r="J30" s="54">
        <f t="shared" si="1"/>
        <v>1353</v>
      </c>
      <c r="K30" s="69">
        <f t="shared" si="2"/>
        <v>1</v>
      </c>
    </row>
    <row r="31" spans="1:11" ht="12" hidden="1">
      <c r="A31" s="55"/>
      <c r="B31" s="56"/>
      <c r="C31" s="57"/>
      <c r="D31" s="58"/>
      <c r="E31" s="56"/>
      <c r="F31" s="56"/>
      <c r="G31" s="56"/>
      <c r="H31" s="56"/>
      <c r="I31" s="59"/>
      <c r="J31" s="56"/>
      <c r="K31" s="56"/>
    </row>
    <row r="32" spans="1:11" ht="12" hidden="1">
      <c r="A32" s="55"/>
      <c r="B32" s="83" t="s">
        <v>39</v>
      </c>
      <c r="C32" s="83"/>
      <c r="D32" s="83"/>
      <c r="E32" s="83"/>
      <c r="F32" s="83"/>
      <c r="G32" s="83"/>
      <c r="H32" s="56" t="s">
        <v>40</v>
      </c>
      <c r="I32" s="60">
        <v>24</v>
      </c>
      <c r="J32" s="56"/>
      <c r="K32" s="56"/>
    </row>
    <row r="33" spans="1:11" ht="7.5" customHeight="1" hidden="1" thickBot="1">
      <c r="A33" s="61"/>
      <c r="B33" s="62"/>
      <c r="C33" s="62"/>
      <c r="D33" s="63"/>
      <c r="E33" s="62"/>
      <c r="F33" s="62"/>
      <c r="G33" s="62"/>
      <c r="H33" s="62"/>
      <c r="I33" s="64"/>
      <c r="J33" s="62"/>
      <c r="K33" s="62"/>
    </row>
  </sheetData>
  <sheetProtection/>
  <mergeCells count="5">
    <mergeCell ref="B32:G32"/>
    <mergeCell ref="H4:I4"/>
    <mergeCell ref="A2:K2"/>
    <mergeCell ref="A3:K3"/>
    <mergeCell ref="K5:K6"/>
  </mergeCells>
  <printOptions horizontalCentered="1"/>
  <pageMargins left="0.2362204724409449" right="0.2362204724409449" top="0.9055118110236221" bottom="0.31496062992125984" header="0.3937007874015748" footer="0.1968503937007874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 EYMOUTIERS</dc:creator>
  <cp:keywords/>
  <dc:description/>
  <cp:lastModifiedBy>GAUTRON</cp:lastModifiedBy>
  <cp:lastPrinted>2011-04-17T18:18:02Z</cp:lastPrinted>
  <dcterms:created xsi:type="dcterms:W3CDTF">1998-11-10T16:00:45Z</dcterms:created>
  <dcterms:modified xsi:type="dcterms:W3CDTF">2011-04-25T13:26:46Z</dcterms:modified>
  <cp:category/>
  <cp:version/>
  <cp:contentType/>
  <cp:contentStatus/>
</cp:coreProperties>
</file>