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19230" windowHeight="6570" activeTab="0"/>
  </bookViews>
  <sheets>
    <sheet name="Fiche avec formules" sheetId="1" r:id="rId1"/>
    <sheet name="Fiche sans formules" sheetId="2" state="hidden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<sst xmlns="http://schemas.openxmlformats.org/spreadsheetml/2006/main" count="97" uniqueCount="57">
  <si>
    <t>Tarif normal</t>
  </si>
  <si>
    <t>TSAP</t>
  </si>
  <si>
    <t>Simultané permanent</t>
  </si>
  <si>
    <t>TH en 2 parties</t>
  </si>
  <si>
    <t>Partie de SFS</t>
  </si>
  <si>
    <t>Simultané mondial (2 parties)</t>
  </si>
  <si>
    <t>Simultané en blitz (3 parties)</t>
  </si>
  <si>
    <t>A verser par le club</t>
  </si>
  <si>
    <r>
      <t xml:space="preserve">_ </t>
    </r>
    <r>
      <rPr>
        <sz val="9"/>
        <color indexed="8"/>
        <rFont val="Comic Sans MS"/>
        <family val="4"/>
      </rPr>
      <t>non dotés</t>
    </r>
  </si>
  <si>
    <r>
      <t xml:space="preserve">_ </t>
    </r>
    <r>
      <rPr>
        <sz val="9"/>
        <color indexed="8"/>
        <rFont val="Comic Sans MS"/>
        <family val="4"/>
      </rPr>
      <t>dotation partielle</t>
    </r>
  </si>
  <si>
    <r>
      <t xml:space="preserve">_ </t>
    </r>
    <r>
      <rPr>
        <sz val="9"/>
        <color indexed="8"/>
        <rFont val="Comic Sans MS"/>
        <family val="4"/>
      </rPr>
      <t>dotés</t>
    </r>
  </si>
  <si>
    <t>Nombre</t>
  </si>
  <si>
    <t>Montant</t>
  </si>
  <si>
    <t>Total licences</t>
  </si>
  <si>
    <t>Montant du paiement</t>
  </si>
  <si>
    <t>1/2 tarif</t>
  </si>
  <si>
    <t>gratuit (pour info)</t>
  </si>
  <si>
    <t>Epreuves</t>
  </si>
  <si>
    <t>Montant de la redevance par joueur ou par équipes pour les Interclubs</t>
  </si>
  <si>
    <t>Envoi du club de :</t>
  </si>
  <si>
    <t>Montant total du chèque accompagnant la fiche de trésorerie :</t>
  </si>
  <si>
    <t>Fiche de Trésorerie accompagnant un règlement fait au Comité</t>
  </si>
  <si>
    <t>COMITE LIMOUSIN PERIGORD</t>
  </si>
  <si>
    <t>Nombre joueurs *</t>
  </si>
  <si>
    <t>* Rappel: Droits d'engagement réduits obligatoirement de 50% au moins pour les jeunes de moins de 25 ans et gratuité pour les jeunes de moins de 18 ans</t>
  </si>
  <si>
    <t>Tous les chèques sont à libeller à l'ordre de : SCRABBLE COMITE LIMOUSIN-PERIGORD</t>
  </si>
  <si>
    <t>TH par centres</t>
  </si>
  <si>
    <t>TH catégoriel</t>
  </si>
  <si>
    <t>Totaux</t>
  </si>
  <si>
    <t>Licences</t>
  </si>
  <si>
    <t>A envoyer</t>
  </si>
  <si>
    <t>-</t>
  </si>
  <si>
    <t>Interclubs duplicate équipe de 7</t>
  </si>
  <si>
    <t>Interclubs duplicate équipe de 5</t>
  </si>
  <si>
    <t>Interclubs classique équipe de 3</t>
  </si>
  <si>
    <t>TH classique et masters</t>
  </si>
  <si>
    <r>
      <t xml:space="preserve">TH en 3 parties et plus </t>
    </r>
    <r>
      <rPr>
        <sz val="9"/>
        <color indexed="48"/>
        <rFont val="Wingdings 3"/>
        <family val="1"/>
      </rPr>
      <t>È</t>
    </r>
  </si>
  <si>
    <t>à la responsable des licences</t>
  </si>
  <si>
    <t>Adresse postale de la Responsable des licences:</t>
  </si>
  <si>
    <t xml:space="preserve">Marie Dominique Julliot, Lieu-dit Thermes, 24310 Brantome en Périgord
Marie Dominique Julliot
Lieu-dit Thermes
24310 Brantome en Périgord
</t>
  </si>
  <si>
    <r>
      <rPr>
        <sz val="10"/>
        <rFont val="Comic Sans MS"/>
        <family val="4"/>
      </rPr>
      <t>Tous les bordereaux de licences doivent être envoyés à la Responsable des licences du Comité (MDo Julliot) accompagnées du règlement correspondant.</t>
    </r>
    <r>
      <rPr>
        <sz val="10"/>
        <color indexed="10"/>
        <rFont val="Comic Sans MS"/>
        <family val="4"/>
      </rPr>
      <t xml:space="preserve">
     Voir tableau des        
      redevances.</t>
    </r>
  </si>
  <si>
    <t>Montant de la redevance par joueur (par équipes pour les Interclubs)</t>
  </si>
  <si>
    <t>Si paiement par chèque, envoyer</t>
  </si>
  <si>
    <t>Saison 2023-2024</t>
  </si>
  <si>
    <t>Licence 1ère année</t>
  </si>
  <si>
    <t>Espoirs 18-25 ans (nés entre 1996 et 2003)</t>
  </si>
  <si>
    <t>Jeunes - de 18 ans (nés en 2004 et après)</t>
  </si>
  <si>
    <t>Qualif 123 (3 parties)</t>
  </si>
  <si>
    <t>Qualif S4 (3 parties)</t>
  </si>
  <si>
    <t>Qualif 567 (2 parties)</t>
  </si>
  <si>
    <t>Qualif VDR et Sim.Nat. VDR (2 parties)</t>
  </si>
  <si>
    <t>Simultané national avec handicap (2 parties)</t>
  </si>
  <si>
    <t>Simultané en semi rapide (3 parties)</t>
  </si>
  <si>
    <t>Championnat départemental (2 parties)</t>
  </si>
  <si>
    <t>Championnat régional individuel (3 parties)</t>
  </si>
  <si>
    <t>Championnat régional en paires (2 parties)</t>
  </si>
  <si>
    <t>Autre règlement divers: Virements bancaires à privilégier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</si>
</sst>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Comic Sans MS"/>
      <family val="4"/>
    </font>
    <font>
      <sz val="9"/>
      <color indexed="8"/>
      <name val="Comic Sans MS"/>
      <family val="4"/>
    </font>
    <font>
      <b/>
      <sz val="9"/>
      <color indexed="10"/>
      <name val="Comic Sans MS"/>
      <family val="4"/>
    </font>
    <font>
      <b/>
      <sz val="11"/>
      <color indexed="48"/>
      <name val="Wingdings 3"/>
      <family val="1"/>
    </font>
    <font>
      <sz val="9"/>
      <color indexed="48"/>
      <name val="Wingdings 3"/>
      <family val="1"/>
    </font>
    <font>
      <b/>
      <sz val="10"/>
      <color indexed="8"/>
      <name val="Comic Sans MS"/>
      <family val="4"/>
    </font>
    <font>
      <sz val="8"/>
      <color indexed="8"/>
      <name val="Comic Sans MS"/>
      <family val="4"/>
    </font>
    <font>
      <sz val="9"/>
      <color indexed="10"/>
      <name val="Comic Sans MS"/>
      <family val="4"/>
    </font>
    <font>
      <sz val="10"/>
      <color indexed="8"/>
      <name val="Calibri"/>
      <family val="2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8"/>
      <color indexed="10"/>
      <name val="Comic Sans MS"/>
      <family val="4"/>
    </font>
    <font>
      <sz val="10"/>
      <color indexed="10"/>
      <name val="Comic Sans MS"/>
      <family val="4"/>
    </font>
    <font>
      <sz val="1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1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13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8" fontId="5" fillId="0" borderId="2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4" fillId="0" borderId="25" xfId="0" applyFont="1" applyBorder="1" applyAlignment="1">
      <alignment horizontal="justify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/>
    </xf>
    <xf numFmtId="8" fontId="10" fillId="0" borderId="16" xfId="0" applyNumberFormat="1" applyFont="1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8" fontId="10" fillId="0" borderId="26" xfId="0" applyNumberFormat="1" applyFont="1" applyBorder="1" applyAlignment="1">
      <alignment horizontal="center" vertical="center"/>
    </xf>
    <xf numFmtId="8" fontId="10" fillId="0" borderId="27" xfId="0" applyNumberFormat="1" applyFont="1" applyBorder="1" applyAlignment="1">
      <alignment horizontal="center" vertical="center"/>
    </xf>
    <xf numFmtId="8" fontId="10" fillId="0" borderId="1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>
      <alignment vertical="center"/>
    </xf>
    <xf numFmtId="8" fontId="5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164" fontId="49" fillId="0" borderId="24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4" fontId="49" fillId="0" borderId="1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164" fontId="4" fillId="0" borderId="23" xfId="0" applyNumberFormat="1" applyFont="1" applyBorder="1" applyAlignment="1" applyProtection="1">
      <alignment vertical="center"/>
      <protection locked="0"/>
    </xf>
    <xf numFmtId="0" fontId="3" fillId="32" borderId="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vertical="center"/>
      <protection locked="0"/>
    </xf>
    <xf numFmtId="8" fontId="10" fillId="0" borderId="2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right" vertical="center"/>
      <protection locked="0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31" xfId="0" applyFont="1" applyFill="1" applyBorder="1" applyAlignment="1">
      <alignment horizontal="center" vertical="center" textRotation="90"/>
    </xf>
    <xf numFmtId="8" fontId="5" fillId="32" borderId="14" xfId="0" applyNumberFormat="1" applyFont="1" applyFill="1" applyBorder="1" applyAlignment="1">
      <alignment horizontal="center" vertical="center"/>
    </xf>
    <xf numFmtId="8" fontId="5" fillId="32" borderId="3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13" fillId="22" borderId="32" xfId="0" applyFont="1" applyFill="1" applyBorder="1" applyAlignment="1">
      <alignment horizontal="center" vertical="center"/>
    </xf>
    <xf numFmtId="0" fontId="13" fillId="22" borderId="34" xfId="0" applyFont="1" applyFill="1" applyBorder="1" applyAlignment="1">
      <alignment horizontal="center" vertical="center"/>
    </xf>
    <xf numFmtId="0" fontId="13" fillId="22" borderId="3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textRotation="90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8" fillId="22" borderId="32" xfId="0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8" fillId="22" borderId="3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1419225</xdr:colOff>
      <xdr:row>7</xdr:row>
      <xdr:rowOff>209550</xdr:rowOff>
    </xdr:from>
    <xdr:to>
      <xdr:col>1</xdr:col>
      <xdr:colOff>1924050</xdr:colOff>
      <xdr:row>7</xdr:row>
      <xdr:rowOff>361950</xdr:rowOff>
    </xdr:to>
    <xdr:sp>
      <xdr:nvSpPr>
        <xdr:cNvPr id="1" name="Flèche droite 1"/>
        <xdr:cNvSpPr>
          <a:spLocks/>
        </xdr:cNvSpPr>
      </xdr:nvSpPr>
      <xdr:spPr>
        <a:xfrm>
          <a:off x="1685925" y="1257300"/>
          <a:ext cx="504825" cy="152400"/>
        </a:xfrm>
        <a:prstGeom prst="rightArrow">
          <a:avLst>
            <a:gd name="adj" fmla="val 27777"/>
          </a:avLst>
        </a:prstGeom>
        <a:solidFill>
          <a:srgbClr val="10CF9B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1638300</xdr:colOff>
      <xdr:row>16</xdr:row>
      <xdr:rowOff>19050</xdr:rowOff>
    </xdr:from>
    <xdr:to>
      <xdr:col>2</xdr:col>
      <xdr:colOff>0</xdr:colOff>
      <xdr:row>16</xdr:row>
      <xdr:rowOff>171450</xdr:rowOff>
    </xdr:to>
    <xdr:sp>
      <xdr:nvSpPr>
        <xdr:cNvPr id="2" name="Flèche droite 1"/>
        <xdr:cNvSpPr>
          <a:spLocks/>
        </xdr:cNvSpPr>
      </xdr:nvSpPr>
      <xdr:spPr>
        <a:xfrm>
          <a:off x="1905000" y="3324225"/>
          <a:ext cx="676275" cy="152400"/>
        </a:xfrm>
        <a:prstGeom prst="rightArrow">
          <a:avLst>
            <a:gd name="adj" fmla="val 27777"/>
          </a:avLst>
        </a:prstGeom>
        <a:solidFill>
          <a:srgbClr val="10CF9B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47</xdr:row>
      <xdr:rowOff>0</xdr:rowOff>
    </xdr:from>
    <xdr:to>
      <xdr:col>1</xdr:col>
      <xdr:colOff>276225</xdr:colOff>
      <xdr:row>49</xdr:row>
      <xdr:rowOff>66675</xdr:rowOff>
    </xdr:to>
    <xdr:pic>
      <xdr:nvPicPr>
        <xdr:cNvPr id="3" name="Image 3" descr="C:\Users\Sylvie\AppData\Local\Microsoft\Windows\Temporary Internet Files\Content.IE5\VPQCM1JD\481px-Icon_attention.svg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02030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11</xdr:row>
      <xdr:rowOff>180975</xdr:rowOff>
    </xdr:from>
    <xdr:to>
      <xdr:col>6</xdr:col>
      <xdr:colOff>371475</xdr:colOff>
      <xdr:row>12</xdr:row>
      <xdr:rowOff>314325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26670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7</xdr:row>
      <xdr:rowOff>200025</xdr:rowOff>
    </xdr:from>
    <xdr:to>
      <xdr:col>1</xdr:col>
      <xdr:colOff>1895475</xdr:colOff>
      <xdr:row>7</xdr:row>
      <xdr:rowOff>352425</xdr:rowOff>
    </xdr:to>
    <xdr:sp>
      <xdr:nvSpPr>
        <xdr:cNvPr id="1" name="Flèche droite 1"/>
        <xdr:cNvSpPr>
          <a:spLocks/>
        </xdr:cNvSpPr>
      </xdr:nvSpPr>
      <xdr:spPr>
        <a:xfrm>
          <a:off x="1657350" y="1247775"/>
          <a:ext cx="504825" cy="152400"/>
        </a:xfrm>
        <a:prstGeom prst="rightArrow">
          <a:avLst>
            <a:gd name="adj" fmla="val 27777"/>
          </a:avLst>
        </a:prstGeom>
        <a:solidFill>
          <a:srgbClr val="10CF9B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1628775</xdr:colOff>
      <xdr:row>16</xdr:row>
      <xdr:rowOff>28575</xdr:rowOff>
    </xdr:from>
    <xdr:to>
      <xdr:col>1</xdr:col>
      <xdr:colOff>2133600</xdr:colOff>
      <xdr:row>17</xdr:row>
      <xdr:rowOff>0</xdr:rowOff>
    </xdr:to>
    <xdr:sp>
      <xdr:nvSpPr>
        <xdr:cNvPr id="2" name="Flèche droite 1"/>
        <xdr:cNvSpPr>
          <a:spLocks/>
        </xdr:cNvSpPr>
      </xdr:nvSpPr>
      <xdr:spPr>
        <a:xfrm>
          <a:off x="1895475" y="3333750"/>
          <a:ext cx="504825" cy="152400"/>
        </a:xfrm>
        <a:prstGeom prst="rightArrow">
          <a:avLst>
            <a:gd name="adj" fmla="val 27777"/>
          </a:avLst>
        </a:prstGeom>
        <a:solidFill>
          <a:srgbClr val="10CF9B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46</xdr:row>
      <xdr:rowOff>209550</xdr:rowOff>
    </xdr:from>
    <xdr:to>
      <xdr:col>1</xdr:col>
      <xdr:colOff>314325</xdr:colOff>
      <xdr:row>49</xdr:row>
      <xdr:rowOff>9525</xdr:rowOff>
    </xdr:to>
    <xdr:pic>
      <xdr:nvPicPr>
        <xdr:cNvPr id="3" name="Image 3" descr="C:\Users\Sylvie\AppData\Local\Microsoft\Windows\Temporary Internet Files\Content.IE5\VPQCM1JD\481px-Icon_attention.svg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96315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11</xdr:row>
      <xdr:rowOff>180975</xdr:rowOff>
    </xdr:from>
    <xdr:to>
      <xdr:col>6</xdr:col>
      <xdr:colOff>409575</xdr:colOff>
      <xdr:row>12</xdr:row>
      <xdr:rowOff>342900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667000"/>
          <a:ext cx="304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Débit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50"/>
  <sheetViews>
    <sheetView showGridLines="0" tabSelected="1" zoomScalePageLayoutView="0" workbookViewId="0" topLeftCell="A1">
      <selection activeCell="F25" sqref="F25"/>
    </sheetView>
  </sheetViews>
  <sheetFormatPr defaultColWidth="11.00390625" defaultRowHeight="15"/>
  <cols>
    <col min="1" max="1" width="4.00390625" style="1" customWidth="1"/>
    <col min="2" max="2" width="34.7109375" style="1" customWidth="1"/>
    <col min="3" max="3" width="11.140625" style="1" customWidth="1"/>
    <col min="4" max="4" width="1.1484375" style="1" customWidth="1"/>
    <col min="5" max="5" width="7.7109375" style="1" customWidth="1"/>
    <col min="6" max="6" width="9.28125" style="1" customWidth="1"/>
    <col min="7" max="7" width="9.57421875" style="1" customWidth="1"/>
    <col min="8" max="8" width="13.28125" style="1" customWidth="1"/>
    <col min="9" max="16384" width="11.00390625" style="1" customWidth="1"/>
  </cols>
  <sheetData>
    <row r="1" spans="1:8" ht="18.75" customHeight="1">
      <c r="A1" s="87" t="s">
        <v>22</v>
      </c>
      <c r="B1" s="88"/>
      <c r="C1" s="88"/>
      <c r="D1" s="88"/>
      <c r="E1" s="88"/>
      <c r="F1" s="88"/>
      <c r="G1" s="88"/>
      <c r="H1" s="89"/>
    </row>
    <row r="2" spans="1:8" ht="5.25" customHeight="1">
      <c r="A2" s="21"/>
      <c r="B2" s="21"/>
      <c r="C2" s="21"/>
      <c r="D2" s="21"/>
      <c r="E2" s="21"/>
      <c r="F2" s="21"/>
      <c r="G2" s="21"/>
      <c r="H2" s="21"/>
    </row>
    <row r="3" spans="1:8" ht="15.75" customHeight="1">
      <c r="A3" s="100" t="s">
        <v>21</v>
      </c>
      <c r="B3" s="101"/>
      <c r="C3" s="101"/>
      <c r="D3" s="101"/>
      <c r="E3" s="101"/>
      <c r="F3" s="101"/>
      <c r="G3" s="101"/>
      <c r="H3" s="102"/>
    </row>
    <row r="4" spans="1:4" ht="5.25" customHeight="1">
      <c r="A4" s="109"/>
      <c r="B4" s="109"/>
      <c r="C4" s="109"/>
      <c r="D4" s="109"/>
    </row>
    <row r="5" spans="1:6" ht="18.75" customHeight="1">
      <c r="A5" s="96" t="s">
        <v>19</v>
      </c>
      <c r="B5" s="96"/>
      <c r="C5" s="97"/>
      <c r="D5" s="98"/>
      <c r="E5" s="98"/>
      <c r="F5" s="99"/>
    </row>
    <row r="6" spans="1:4" ht="2.25" customHeight="1">
      <c r="A6" s="8"/>
      <c r="B6" s="8"/>
      <c r="C6" s="8"/>
      <c r="D6" s="8"/>
    </row>
    <row r="7" spans="1:6" ht="16.5">
      <c r="A7" s="116" t="s">
        <v>43</v>
      </c>
      <c r="B7" s="117"/>
      <c r="C7" s="113" t="s">
        <v>7</v>
      </c>
      <c r="D7" s="114"/>
      <c r="E7" s="114"/>
      <c r="F7" s="115"/>
    </row>
    <row r="8" spans="1:8" ht="41.25" customHeight="1">
      <c r="A8" s="107" t="s">
        <v>30</v>
      </c>
      <c r="B8" s="108"/>
      <c r="C8" s="16" t="s">
        <v>37</v>
      </c>
      <c r="D8" s="91"/>
      <c r="E8" s="4" t="s">
        <v>11</v>
      </c>
      <c r="F8" s="4" t="s">
        <v>12</v>
      </c>
      <c r="G8" s="119" t="s">
        <v>40</v>
      </c>
      <c r="H8" s="120"/>
    </row>
    <row r="9" spans="1:8" ht="24" customHeight="1">
      <c r="A9" s="90" t="s">
        <v>29</v>
      </c>
      <c r="B9" s="13" t="s">
        <v>0</v>
      </c>
      <c r="C9" s="33">
        <v>36</v>
      </c>
      <c r="D9" s="92"/>
      <c r="E9" s="36"/>
      <c r="F9" s="24">
        <f aca="true" t="shared" si="0" ref="F9:F14">C9*E9</f>
        <v>0</v>
      </c>
      <c r="G9" s="121"/>
      <c r="H9" s="122"/>
    </row>
    <row r="10" spans="1:8" ht="24" customHeight="1">
      <c r="A10" s="82"/>
      <c r="B10" s="2" t="s">
        <v>45</v>
      </c>
      <c r="C10" s="64">
        <v>12</v>
      </c>
      <c r="D10" s="92"/>
      <c r="E10" s="62"/>
      <c r="F10" s="25">
        <f t="shared" si="0"/>
        <v>0</v>
      </c>
      <c r="G10" s="121"/>
      <c r="H10" s="122"/>
    </row>
    <row r="11" spans="1:8" ht="24" customHeight="1">
      <c r="A11" s="82"/>
      <c r="B11" s="2" t="s">
        <v>46</v>
      </c>
      <c r="C11" s="34">
        <v>8</v>
      </c>
      <c r="D11" s="92"/>
      <c r="E11" s="37"/>
      <c r="F11" s="25">
        <f t="shared" si="0"/>
        <v>0</v>
      </c>
      <c r="G11" s="121"/>
      <c r="H11" s="122"/>
    </row>
    <row r="12" spans="1:8" ht="14.25" customHeight="1">
      <c r="A12" s="82"/>
      <c r="B12" s="18"/>
      <c r="C12" s="34" t="s">
        <v>31</v>
      </c>
      <c r="D12" s="92"/>
      <c r="E12" s="37"/>
      <c r="F12" s="65" t="s">
        <v>31</v>
      </c>
      <c r="G12" s="121"/>
      <c r="H12" s="122"/>
    </row>
    <row r="13" spans="1:8" ht="28.5" customHeight="1">
      <c r="A13" s="82"/>
      <c r="B13" s="14" t="s">
        <v>44</v>
      </c>
      <c r="C13" s="34">
        <v>14</v>
      </c>
      <c r="D13" s="92"/>
      <c r="E13" s="37"/>
      <c r="F13" s="25">
        <f t="shared" si="0"/>
        <v>0</v>
      </c>
      <c r="G13" s="123"/>
      <c r="H13" s="124"/>
    </row>
    <row r="14" spans="1:8" ht="18" customHeight="1" hidden="1">
      <c r="A14" s="82"/>
      <c r="B14" s="15"/>
      <c r="C14" s="17"/>
      <c r="D14" s="92"/>
      <c r="E14" s="22"/>
      <c r="F14" s="26">
        <f t="shared" si="0"/>
        <v>0</v>
      </c>
      <c r="G14" s="28"/>
      <c r="H14" s="29"/>
    </row>
    <row r="15" spans="1:8" ht="18" customHeight="1">
      <c r="A15" s="82"/>
      <c r="B15" s="118" t="s">
        <v>13</v>
      </c>
      <c r="C15" s="118"/>
      <c r="D15" s="92"/>
      <c r="E15" s="23">
        <f>SUM(E9:E14)</f>
        <v>0</v>
      </c>
      <c r="F15" s="27">
        <f>SUM(F9:F14)</f>
        <v>0</v>
      </c>
      <c r="G15" s="30" t="s">
        <v>28</v>
      </c>
      <c r="H15" s="5"/>
    </row>
    <row r="16" spans="1:8" s="3" customFormat="1" ht="3.75" customHeight="1">
      <c r="A16" s="93"/>
      <c r="B16" s="94"/>
      <c r="C16" s="94"/>
      <c r="D16" s="94"/>
      <c r="E16" s="94"/>
      <c r="F16" s="94"/>
      <c r="G16" s="94"/>
      <c r="H16" s="95"/>
    </row>
    <row r="17" spans="1:8" s="3" customFormat="1" ht="14.25" customHeight="1">
      <c r="A17" s="73" t="s">
        <v>42</v>
      </c>
      <c r="B17" s="74"/>
      <c r="C17" s="69" t="s">
        <v>37</v>
      </c>
      <c r="D17" s="57"/>
      <c r="E17" s="110" t="s">
        <v>23</v>
      </c>
      <c r="F17" s="111"/>
      <c r="G17" s="112"/>
      <c r="H17" s="69" t="s">
        <v>14</v>
      </c>
    </row>
    <row r="18" spans="1:8" s="3" customFormat="1" ht="30.75" customHeight="1">
      <c r="A18" s="71" t="s">
        <v>41</v>
      </c>
      <c r="B18" s="72"/>
      <c r="C18" s="70"/>
      <c r="D18" s="57"/>
      <c r="E18" s="11" t="s">
        <v>0</v>
      </c>
      <c r="F18" s="9" t="s">
        <v>15</v>
      </c>
      <c r="G18" s="10" t="s">
        <v>16</v>
      </c>
      <c r="H18" s="70"/>
    </row>
    <row r="19" spans="1:8" ht="18" customHeight="1">
      <c r="A19" s="82" t="s">
        <v>17</v>
      </c>
      <c r="B19" s="12" t="s">
        <v>4</v>
      </c>
      <c r="C19" s="31">
        <v>1</v>
      </c>
      <c r="D19" s="84"/>
      <c r="E19" s="38"/>
      <c r="F19" s="38"/>
      <c r="G19" s="38"/>
      <c r="H19" s="25">
        <f aca="true" t="shared" si="1" ref="H19:H36">(C19*E19)+((C19*F19)/2)</f>
        <v>0</v>
      </c>
    </row>
    <row r="20" spans="1:8" ht="18" customHeight="1" hidden="1">
      <c r="A20" s="82"/>
      <c r="B20" s="2" t="s">
        <v>1</v>
      </c>
      <c r="C20" s="32">
        <v>0.75</v>
      </c>
      <c r="D20" s="84"/>
      <c r="E20" s="37"/>
      <c r="F20" s="37"/>
      <c r="G20" s="37"/>
      <c r="H20" s="25">
        <f t="shared" si="1"/>
        <v>0</v>
      </c>
    </row>
    <row r="21" spans="1:8" ht="18" customHeight="1">
      <c r="A21" s="82"/>
      <c r="B21" s="2" t="s">
        <v>2</v>
      </c>
      <c r="C21" s="32">
        <v>1</v>
      </c>
      <c r="D21" s="84"/>
      <c r="E21" s="37"/>
      <c r="F21" s="37"/>
      <c r="G21" s="37"/>
      <c r="H21" s="25">
        <f t="shared" si="1"/>
        <v>0</v>
      </c>
    </row>
    <row r="22" spans="1:8" ht="18" customHeight="1">
      <c r="A22" s="82"/>
      <c r="B22" s="2" t="s">
        <v>47</v>
      </c>
      <c r="C22" s="32">
        <v>8</v>
      </c>
      <c r="D22" s="84"/>
      <c r="E22" s="37"/>
      <c r="F22" s="37"/>
      <c r="G22" s="37"/>
      <c r="H22" s="25">
        <f t="shared" si="1"/>
        <v>0</v>
      </c>
    </row>
    <row r="23" spans="1:8" ht="18" customHeight="1">
      <c r="A23" s="82"/>
      <c r="B23" s="2" t="s">
        <v>48</v>
      </c>
      <c r="C23" s="32">
        <v>10</v>
      </c>
      <c r="D23" s="84"/>
      <c r="E23" s="37"/>
      <c r="F23" s="37"/>
      <c r="G23" s="37"/>
      <c r="H23" s="25">
        <f t="shared" si="1"/>
        <v>0</v>
      </c>
    </row>
    <row r="24" spans="1:8" ht="18" customHeight="1">
      <c r="A24" s="82"/>
      <c r="B24" s="2" t="s">
        <v>49</v>
      </c>
      <c r="C24" s="32">
        <v>6</v>
      </c>
      <c r="D24" s="84"/>
      <c r="E24" s="37"/>
      <c r="F24" s="37"/>
      <c r="G24" s="37"/>
      <c r="H24" s="25">
        <f t="shared" si="1"/>
        <v>0</v>
      </c>
    </row>
    <row r="25" spans="1:8" ht="18" customHeight="1">
      <c r="A25" s="82"/>
      <c r="B25" s="2" t="s">
        <v>50</v>
      </c>
      <c r="C25" s="32">
        <v>6</v>
      </c>
      <c r="D25" s="84"/>
      <c r="E25" s="37"/>
      <c r="F25" s="37"/>
      <c r="G25" s="37"/>
      <c r="H25" s="25">
        <f t="shared" si="1"/>
        <v>0</v>
      </c>
    </row>
    <row r="26" spans="1:8" ht="18" customHeight="1" hidden="1">
      <c r="A26" s="82"/>
      <c r="B26" s="2" t="s">
        <v>51</v>
      </c>
      <c r="C26" s="32">
        <v>6</v>
      </c>
      <c r="D26" s="84"/>
      <c r="E26" s="37"/>
      <c r="F26" s="37"/>
      <c r="G26" s="37"/>
      <c r="H26" s="25">
        <f t="shared" si="1"/>
        <v>0</v>
      </c>
    </row>
    <row r="27" spans="1:8" ht="18" customHeight="1">
      <c r="A27" s="82"/>
      <c r="B27" s="2" t="s">
        <v>5</v>
      </c>
      <c r="C27" s="32">
        <v>6</v>
      </c>
      <c r="D27" s="84"/>
      <c r="E27" s="37"/>
      <c r="F27" s="37"/>
      <c r="G27" s="37"/>
      <c r="H27" s="25">
        <f t="shared" si="1"/>
        <v>0</v>
      </c>
    </row>
    <row r="28" spans="1:8" ht="18" customHeight="1">
      <c r="A28" s="82"/>
      <c r="B28" s="2" t="s">
        <v>6</v>
      </c>
      <c r="C28" s="32">
        <v>6</v>
      </c>
      <c r="D28" s="84"/>
      <c r="E28" s="37"/>
      <c r="F28" s="37"/>
      <c r="G28" s="37"/>
      <c r="H28" s="25">
        <f t="shared" si="1"/>
        <v>0</v>
      </c>
    </row>
    <row r="29" spans="1:8" ht="18" customHeight="1">
      <c r="A29" s="82"/>
      <c r="B29" s="2" t="s">
        <v>52</v>
      </c>
      <c r="C29" s="32">
        <v>8</v>
      </c>
      <c r="D29" s="84"/>
      <c r="E29" s="37"/>
      <c r="F29" s="37"/>
      <c r="G29" s="37"/>
      <c r="H29" s="25">
        <f t="shared" si="1"/>
        <v>0</v>
      </c>
    </row>
    <row r="30" spans="1:8" ht="18" customHeight="1">
      <c r="A30" s="82"/>
      <c r="B30" s="2" t="s">
        <v>32</v>
      </c>
      <c r="C30" s="32">
        <v>20</v>
      </c>
      <c r="D30" s="84"/>
      <c r="E30" s="37"/>
      <c r="F30" s="37"/>
      <c r="G30" s="37"/>
      <c r="H30" s="25">
        <f t="shared" si="1"/>
        <v>0</v>
      </c>
    </row>
    <row r="31" spans="1:8" ht="18" customHeight="1">
      <c r="A31" s="82"/>
      <c r="B31" s="2" t="s">
        <v>33</v>
      </c>
      <c r="C31" s="32">
        <v>15</v>
      </c>
      <c r="D31" s="84"/>
      <c r="E31" s="37"/>
      <c r="F31" s="37"/>
      <c r="G31" s="37"/>
      <c r="H31" s="25">
        <f t="shared" si="1"/>
        <v>0</v>
      </c>
    </row>
    <row r="32" spans="1:8" ht="18" customHeight="1">
      <c r="A32" s="82"/>
      <c r="B32" s="2" t="s">
        <v>34</v>
      </c>
      <c r="C32" s="32">
        <v>7.5</v>
      </c>
      <c r="D32" s="84"/>
      <c r="E32" s="37"/>
      <c r="F32" s="37"/>
      <c r="G32" s="37"/>
      <c r="H32" s="25">
        <f t="shared" si="1"/>
        <v>0</v>
      </c>
    </row>
    <row r="33" spans="1:8" ht="18" customHeight="1">
      <c r="A33" s="82"/>
      <c r="B33" s="2" t="s">
        <v>53</v>
      </c>
      <c r="C33" s="32">
        <v>6.5</v>
      </c>
      <c r="D33" s="84"/>
      <c r="E33" s="37"/>
      <c r="F33" s="37"/>
      <c r="G33" s="37"/>
      <c r="H33" s="25">
        <f t="shared" si="1"/>
        <v>0</v>
      </c>
    </row>
    <row r="34" spans="1:8" ht="18" customHeight="1">
      <c r="A34" s="82"/>
      <c r="B34" s="2" t="s">
        <v>54</v>
      </c>
      <c r="C34" s="32">
        <v>10</v>
      </c>
      <c r="D34" s="84"/>
      <c r="E34" s="37"/>
      <c r="F34" s="37"/>
      <c r="G34" s="37"/>
      <c r="H34" s="25">
        <f t="shared" si="1"/>
        <v>0</v>
      </c>
    </row>
    <row r="35" spans="1:8" ht="18" customHeight="1">
      <c r="A35" s="82"/>
      <c r="B35" s="2" t="s">
        <v>55</v>
      </c>
      <c r="C35" s="32">
        <v>0</v>
      </c>
      <c r="D35" s="84"/>
      <c r="E35" s="37"/>
      <c r="F35" s="37"/>
      <c r="G35" s="37"/>
      <c r="H35" s="25">
        <f t="shared" si="1"/>
        <v>0</v>
      </c>
    </row>
    <row r="36" spans="1:8" ht="18" customHeight="1">
      <c r="A36" s="82"/>
      <c r="B36" s="2" t="s">
        <v>26</v>
      </c>
      <c r="C36" s="32">
        <v>9</v>
      </c>
      <c r="D36" s="84"/>
      <c r="E36" s="37"/>
      <c r="F36" s="37"/>
      <c r="G36" s="37"/>
      <c r="H36" s="25">
        <f t="shared" si="1"/>
        <v>0</v>
      </c>
    </row>
    <row r="37" spans="1:8" ht="18" customHeight="1">
      <c r="A37" s="82"/>
      <c r="B37" s="2" t="s">
        <v>35</v>
      </c>
      <c r="C37" s="32" t="s">
        <v>31</v>
      </c>
      <c r="D37" s="84"/>
      <c r="E37" s="37"/>
      <c r="F37" s="37"/>
      <c r="G37" s="37"/>
      <c r="H37" s="58" t="s">
        <v>31</v>
      </c>
    </row>
    <row r="38" spans="1:8" ht="18" customHeight="1">
      <c r="A38" s="82"/>
      <c r="B38" s="2" t="s">
        <v>27</v>
      </c>
      <c r="C38" s="32" t="s">
        <v>31</v>
      </c>
      <c r="D38" s="84"/>
      <c r="E38" s="37"/>
      <c r="F38" s="37"/>
      <c r="G38" s="37"/>
      <c r="H38" s="58" t="s">
        <v>31</v>
      </c>
    </row>
    <row r="39" spans="1:8" ht="14.25" customHeight="1">
      <c r="A39" s="82"/>
      <c r="B39" s="2" t="s">
        <v>3</v>
      </c>
      <c r="C39" s="32" t="s">
        <v>31</v>
      </c>
      <c r="D39" s="84"/>
      <c r="E39" s="39"/>
      <c r="F39" s="39"/>
      <c r="G39" s="39"/>
      <c r="H39" s="58" t="s">
        <v>31</v>
      </c>
    </row>
    <row r="40" spans="1:8" ht="14.25" customHeight="1">
      <c r="A40" s="82"/>
      <c r="B40" s="2" t="s">
        <v>36</v>
      </c>
      <c r="C40" s="32"/>
      <c r="D40" s="84"/>
      <c r="E40" s="40"/>
      <c r="F40" s="40"/>
      <c r="G40" s="40"/>
      <c r="H40" s="58"/>
    </row>
    <row r="41" spans="1:8" ht="14.25" customHeight="1">
      <c r="A41" s="82"/>
      <c r="B41" s="7" t="s">
        <v>10</v>
      </c>
      <c r="C41" s="32" t="s">
        <v>31</v>
      </c>
      <c r="D41" s="84"/>
      <c r="E41" s="40"/>
      <c r="F41" s="40"/>
      <c r="G41" s="40"/>
      <c r="H41" s="58" t="s">
        <v>31</v>
      </c>
    </row>
    <row r="42" spans="1:8" ht="14.25" customHeight="1">
      <c r="A42" s="82"/>
      <c r="B42" s="7" t="s">
        <v>9</v>
      </c>
      <c r="C42" s="32" t="s">
        <v>31</v>
      </c>
      <c r="D42" s="84"/>
      <c r="E42" s="40"/>
      <c r="F42" s="40"/>
      <c r="G42" s="40"/>
      <c r="H42" s="58" t="s">
        <v>31</v>
      </c>
    </row>
    <row r="43" spans="1:8" ht="14.25" customHeight="1">
      <c r="A43" s="83"/>
      <c r="B43" s="6" t="s">
        <v>8</v>
      </c>
      <c r="C43" s="35" t="s">
        <v>31</v>
      </c>
      <c r="D43" s="85"/>
      <c r="E43" s="41"/>
      <c r="F43" s="41"/>
      <c r="G43" s="41"/>
      <c r="H43" s="59" t="s">
        <v>31</v>
      </c>
    </row>
    <row r="44" spans="1:8" ht="33" customHeight="1">
      <c r="A44" s="86" t="s">
        <v>24</v>
      </c>
      <c r="B44" s="86"/>
      <c r="C44" s="86"/>
      <c r="D44" s="86"/>
      <c r="E44" s="86"/>
      <c r="F44" s="86"/>
      <c r="G44" s="86"/>
      <c r="H44" s="86"/>
    </row>
    <row r="45" spans="1:8" ht="18.75" customHeight="1">
      <c r="A45" s="75" t="s">
        <v>56</v>
      </c>
      <c r="B45" s="76"/>
      <c r="C45" s="76"/>
      <c r="D45" s="76"/>
      <c r="E45" s="76"/>
      <c r="F45" s="76"/>
      <c r="G45" s="77"/>
      <c r="H45" s="42"/>
    </row>
    <row r="46" spans="1:8" ht="15.75" customHeight="1">
      <c r="A46" s="106" t="s">
        <v>25</v>
      </c>
      <c r="B46" s="106"/>
      <c r="C46" s="106"/>
      <c r="D46" s="106"/>
      <c r="E46" s="106"/>
      <c r="F46" s="106"/>
      <c r="G46" s="106"/>
      <c r="H46" s="106"/>
    </row>
    <row r="47" spans="1:8" ht="21" customHeight="1">
      <c r="A47" s="78" t="s">
        <v>20</v>
      </c>
      <c r="B47" s="78"/>
      <c r="C47" s="78"/>
      <c r="D47" s="78"/>
      <c r="E47" s="78"/>
      <c r="F47" s="79"/>
      <c r="G47" s="80"/>
      <c r="H47" s="81"/>
    </row>
    <row r="48" spans="1:8" ht="4.5" customHeight="1">
      <c r="A48" s="19"/>
      <c r="B48" s="19"/>
      <c r="C48" s="19"/>
      <c r="D48" s="19"/>
      <c r="E48" s="19"/>
      <c r="F48" s="19"/>
      <c r="G48" s="19"/>
      <c r="H48" s="20"/>
    </row>
    <row r="49" spans="1:8" ht="15" customHeight="1">
      <c r="A49" s="66" t="s">
        <v>38</v>
      </c>
      <c r="B49" s="67"/>
      <c r="C49" s="67"/>
      <c r="D49" s="67"/>
      <c r="E49" s="67"/>
      <c r="F49" s="67"/>
      <c r="G49" s="67"/>
      <c r="H49" s="68"/>
    </row>
    <row r="50" spans="1:8" ht="16.5" customHeight="1">
      <c r="A50" s="103" t="s">
        <v>39</v>
      </c>
      <c r="B50" s="104"/>
      <c r="C50" s="104"/>
      <c r="D50" s="104"/>
      <c r="E50" s="104"/>
      <c r="F50" s="104"/>
      <c r="G50" s="104"/>
      <c r="H50" s="105"/>
    </row>
  </sheetData>
  <sheetProtection sheet="1"/>
  <mergeCells count="27">
    <mergeCell ref="A50:H50"/>
    <mergeCell ref="A46:H46"/>
    <mergeCell ref="H17:H18"/>
    <mergeCell ref="A8:B8"/>
    <mergeCell ref="A4:D4"/>
    <mergeCell ref="E17:G17"/>
    <mergeCell ref="C7:F7"/>
    <mergeCell ref="A7:B7"/>
    <mergeCell ref="B15:C15"/>
    <mergeCell ref="G8:H13"/>
    <mergeCell ref="A1:H1"/>
    <mergeCell ref="A9:A15"/>
    <mergeCell ref="D8:D15"/>
    <mergeCell ref="A16:H16"/>
    <mergeCell ref="A5:B5"/>
    <mergeCell ref="C5:F5"/>
    <mergeCell ref="A3:H3"/>
    <mergeCell ref="A49:H49"/>
    <mergeCell ref="C17:C18"/>
    <mergeCell ref="A18:B18"/>
    <mergeCell ref="A17:B17"/>
    <mergeCell ref="A45:G45"/>
    <mergeCell ref="A47:F47"/>
    <mergeCell ref="G47:H47"/>
    <mergeCell ref="A19:A43"/>
    <mergeCell ref="D19:D43"/>
    <mergeCell ref="A44:H44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0"/>
  <sheetViews>
    <sheetView showGridLines="0" zoomScalePageLayoutView="0" workbookViewId="0" topLeftCell="A7">
      <selection activeCell="L13" sqref="L13"/>
    </sheetView>
  </sheetViews>
  <sheetFormatPr defaultColWidth="11.00390625" defaultRowHeight="15"/>
  <cols>
    <col min="1" max="1" width="4.00390625" style="1" customWidth="1"/>
    <col min="2" max="2" width="34.7109375" style="1" customWidth="1"/>
    <col min="3" max="3" width="11.140625" style="1" customWidth="1"/>
    <col min="4" max="4" width="1.1484375" style="1" customWidth="1"/>
    <col min="5" max="5" width="7.7109375" style="1" customWidth="1"/>
    <col min="6" max="6" width="9.28125" style="1" customWidth="1"/>
    <col min="7" max="7" width="9.57421875" style="1" customWidth="1"/>
    <col min="8" max="8" width="13.28125" style="1" customWidth="1"/>
    <col min="9" max="16384" width="11.00390625" style="1" customWidth="1"/>
  </cols>
  <sheetData>
    <row r="1" spans="1:8" ht="18.75" customHeight="1">
      <c r="A1" s="87" t="s">
        <v>22</v>
      </c>
      <c r="B1" s="88"/>
      <c r="C1" s="88"/>
      <c r="D1" s="88"/>
      <c r="E1" s="88"/>
      <c r="F1" s="88"/>
      <c r="G1" s="88"/>
      <c r="H1" s="89"/>
    </row>
    <row r="2" spans="1:8" ht="5.25" customHeight="1">
      <c r="A2" s="21"/>
      <c r="B2" s="21"/>
      <c r="C2" s="21"/>
      <c r="D2" s="21"/>
      <c r="E2" s="21"/>
      <c r="F2" s="21"/>
      <c r="G2" s="21"/>
      <c r="H2" s="21"/>
    </row>
    <row r="3" spans="1:8" ht="15.75" customHeight="1">
      <c r="A3" s="100" t="s">
        <v>21</v>
      </c>
      <c r="B3" s="101"/>
      <c r="C3" s="101"/>
      <c r="D3" s="101"/>
      <c r="E3" s="101"/>
      <c r="F3" s="101"/>
      <c r="G3" s="101"/>
      <c r="H3" s="102"/>
    </row>
    <row r="4" spans="1:4" ht="5.25" customHeight="1">
      <c r="A4" s="109"/>
      <c r="B4" s="109"/>
      <c r="C4" s="109"/>
      <c r="D4" s="109"/>
    </row>
    <row r="5" spans="1:6" ht="18.75" customHeight="1">
      <c r="A5" s="96" t="s">
        <v>19</v>
      </c>
      <c r="B5" s="96"/>
      <c r="C5" s="97"/>
      <c r="D5" s="98"/>
      <c r="E5" s="98"/>
      <c r="F5" s="99"/>
    </row>
    <row r="6" spans="1:4" ht="2.25" customHeight="1">
      <c r="A6" s="8"/>
      <c r="B6" s="8"/>
      <c r="C6" s="8"/>
      <c r="D6" s="8"/>
    </row>
    <row r="7" spans="1:6" ht="16.5">
      <c r="A7" s="116" t="str">
        <f>'Fiche avec formules'!A7:B7</f>
        <v>Saison 2023-2024</v>
      </c>
      <c r="B7" s="117"/>
      <c r="C7" s="113" t="s">
        <v>7</v>
      </c>
      <c r="D7" s="114"/>
      <c r="E7" s="114"/>
      <c r="F7" s="115"/>
    </row>
    <row r="8" spans="1:8" ht="41.25" customHeight="1">
      <c r="A8" s="107" t="s">
        <v>30</v>
      </c>
      <c r="B8" s="108"/>
      <c r="C8" s="16" t="str">
        <f>'Fiche avec formules'!C8</f>
        <v>à la responsable des licences</v>
      </c>
      <c r="D8" s="91"/>
      <c r="E8" s="4" t="s">
        <v>11</v>
      </c>
      <c r="F8" s="4" t="s">
        <v>12</v>
      </c>
      <c r="G8" s="125" t="str">
        <f>'Fiche avec formules'!G8:H13</f>
        <v>Tous les bordereaux de licences doivent être envoyés à la Responsable des licences du Comité (MDo Julliot) accompagnées du règlement correspondant.
     Voir tableau des        
      redevances.</v>
      </c>
      <c r="H8" s="126"/>
    </row>
    <row r="9" spans="1:8" ht="24" customHeight="1">
      <c r="A9" s="131" t="str">
        <f>'Fiche avec formules'!A9:A15</f>
        <v>Licences</v>
      </c>
      <c r="B9" s="45" t="str">
        <f>'Fiche avec formules'!B9</f>
        <v>Tarif normal</v>
      </c>
      <c r="C9" s="46">
        <f>'Fiche avec formules'!C9</f>
        <v>36</v>
      </c>
      <c r="D9" s="92"/>
      <c r="E9" s="36"/>
      <c r="F9" s="51"/>
      <c r="G9" s="127"/>
      <c r="H9" s="128"/>
    </row>
    <row r="10" spans="1:8" ht="24" customHeight="1">
      <c r="A10" s="132"/>
      <c r="B10" s="2" t="str">
        <f>'Fiche avec formules'!B10</f>
        <v>Espoirs 18-25 ans (nés entre 1996 et 2003)</v>
      </c>
      <c r="C10" s="47">
        <f>'Fiche avec formules'!C10</f>
        <v>12</v>
      </c>
      <c r="D10" s="92"/>
      <c r="E10" s="62"/>
      <c r="F10" s="63"/>
      <c r="G10" s="127"/>
      <c r="H10" s="128"/>
    </row>
    <row r="11" spans="1:8" ht="24" customHeight="1">
      <c r="A11" s="132"/>
      <c r="B11" s="2" t="str">
        <f>'Fiche avec formules'!B11</f>
        <v>Jeunes - de 18 ans (nés en 2004 et après)</v>
      </c>
      <c r="C11" s="47">
        <f>'Fiche avec formules'!C11</f>
        <v>8</v>
      </c>
      <c r="D11" s="92"/>
      <c r="E11" s="37"/>
      <c r="F11" s="52"/>
      <c r="G11" s="127"/>
      <c r="H11" s="128"/>
    </row>
    <row r="12" spans="1:8" ht="14.25" customHeight="1">
      <c r="A12" s="132"/>
      <c r="B12" s="48"/>
      <c r="C12" s="47" t="str">
        <f>'Fiche avec formules'!C12</f>
        <v>-</v>
      </c>
      <c r="D12" s="92"/>
      <c r="E12" s="37"/>
      <c r="F12" s="52"/>
      <c r="G12" s="127"/>
      <c r="H12" s="128"/>
    </row>
    <row r="13" spans="1:8" ht="28.5" customHeight="1">
      <c r="A13" s="132"/>
      <c r="B13" s="49" t="str">
        <f>'Fiche avec formules'!B13</f>
        <v>Licence 1ère année</v>
      </c>
      <c r="C13" s="50">
        <f>'Fiche avec formules'!C13</f>
        <v>14</v>
      </c>
      <c r="D13" s="92"/>
      <c r="E13" s="37"/>
      <c r="F13" s="52"/>
      <c r="G13" s="129"/>
      <c r="H13" s="130"/>
    </row>
    <row r="14" spans="1:8" ht="18" customHeight="1" hidden="1">
      <c r="A14" s="132"/>
      <c r="B14" s="43"/>
      <c r="C14" s="44"/>
      <c r="D14" s="92"/>
      <c r="E14" s="53"/>
      <c r="F14" s="54">
        <f>C14*E14</f>
        <v>0</v>
      </c>
      <c r="G14" s="28"/>
      <c r="H14" s="29"/>
    </row>
    <row r="15" spans="1:8" ht="18" customHeight="1">
      <c r="A15" s="132"/>
      <c r="B15" s="118" t="str">
        <f>'Fiche avec formules'!B15:C15</f>
        <v>Total licences</v>
      </c>
      <c r="C15" s="118"/>
      <c r="D15" s="92"/>
      <c r="E15" s="55"/>
      <c r="F15" s="56"/>
      <c r="G15" s="30" t="s">
        <v>28</v>
      </c>
      <c r="H15" s="5"/>
    </row>
    <row r="16" spans="1:8" s="3" customFormat="1" ht="3.75" customHeight="1">
      <c r="A16" s="93"/>
      <c r="B16" s="94"/>
      <c r="C16" s="94"/>
      <c r="D16" s="94"/>
      <c r="E16" s="94"/>
      <c r="F16" s="94"/>
      <c r="G16" s="94"/>
      <c r="H16" s="95"/>
    </row>
    <row r="17" spans="1:8" s="3" customFormat="1" ht="14.25" customHeight="1">
      <c r="A17" s="73" t="str">
        <f>'Fiche avec formules'!A17</f>
        <v>Si paiement par chèque, envoyer</v>
      </c>
      <c r="B17" s="74">
        <f>'Fiche avec formules'!B17</f>
        <v>0</v>
      </c>
      <c r="C17" s="69" t="str">
        <f>'Fiche avec formules'!C17</f>
        <v>à la responsable des licences</v>
      </c>
      <c r="D17" s="57"/>
      <c r="E17" s="110" t="s">
        <v>23</v>
      </c>
      <c r="F17" s="111"/>
      <c r="G17" s="112"/>
      <c r="H17" s="69" t="s">
        <v>14</v>
      </c>
    </row>
    <row r="18" spans="1:8" s="3" customFormat="1" ht="30.75" customHeight="1">
      <c r="A18" s="71" t="s">
        <v>18</v>
      </c>
      <c r="B18" s="72"/>
      <c r="C18" s="70">
        <f>'Fiche avec formules'!C18</f>
        <v>0</v>
      </c>
      <c r="D18" s="57"/>
      <c r="E18" s="11" t="s">
        <v>0</v>
      </c>
      <c r="F18" s="9" t="s">
        <v>15</v>
      </c>
      <c r="G18" s="10" t="s">
        <v>16</v>
      </c>
      <c r="H18" s="70"/>
    </row>
    <row r="19" spans="1:8" ht="18" customHeight="1">
      <c r="A19" s="132" t="s">
        <v>17</v>
      </c>
      <c r="B19" s="45" t="str">
        <f>'Fiche avec formules'!B19</f>
        <v>Partie de SFS</v>
      </c>
      <c r="C19" s="46">
        <f>'Fiche avec formules'!C19</f>
        <v>1</v>
      </c>
      <c r="D19" s="84"/>
      <c r="E19" s="38"/>
      <c r="F19" s="38"/>
      <c r="G19" s="38"/>
      <c r="H19" s="60"/>
    </row>
    <row r="20" spans="1:8" ht="18" customHeight="1" hidden="1">
      <c r="A20" s="132"/>
      <c r="B20" s="2" t="str">
        <f>'Fiche avec formules'!B20</f>
        <v>TSAP</v>
      </c>
      <c r="C20" s="47">
        <f>'Fiche avec formules'!C20</f>
        <v>0.75</v>
      </c>
      <c r="D20" s="84"/>
      <c r="E20" s="37"/>
      <c r="F20" s="37"/>
      <c r="G20" s="37"/>
      <c r="H20" s="60"/>
    </row>
    <row r="21" spans="1:8" ht="18" customHeight="1">
      <c r="A21" s="132"/>
      <c r="B21" s="2" t="str">
        <f>'Fiche avec formules'!B21</f>
        <v>Simultané permanent</v>
      </c>
      <c r="C21" s="47">
        <f>'Fiche avec formules'!C21</f>
        <v>1</v>
      </c>
      <c r="D21" s="84"/>
      <c r="E21" s="37"/>
      <c r="F21" s="37"/>
      <c r="G21" s="37"/>
      <c r="H21" s="60"/>
    </row>
    <row r="22" spans="1:8" ht="18" customHeight="1">
      <c r="A22" s="132"/>
      <c r="B22" s="2" t="str">
        <f>'Fiche avec formules'!B22</f>
        <v>Qualif 123 (3 parties)</v>
      </c>
      <c r="C22" s="47">
        <f>'Fiche avec formules'!C22</f>
        <v>8</v>
      </c>
      <c r="D22" s="84"/>
      <c r="E22" s="37"/>
      <c r="F22" s="37"/>
      <c r="G22" s="37"/>
      <c r="H22" s="60"/>
    </row>
    <row r="23" spans="1:8" ht="18" customHeight="1">
      <c r="A23" s="132"/>
      <c r="B23" s="2" t="str">
        <f>'Fiche avec formules'!B23</f>
        <v>Qualif S4 (3 parties)</v>
      </c>
      <c r="C23" s="47">
        <f>'Fiche avec formules'!C23</f>
        <v>10</v>
      </c>
      <c r="D23" s="84"/>
      <c r="E23" s="37"/>
      <c r="F23" s="37"/>
      <c r="G23" s="37"/>
      <c r="H23" s="60"/>
    </row>
    <row r="24" spans="1:8" ht="18" customHeight="1">
      <c r="A24" s="132"/>
      <c r="B24" s="2" t="str">
        <f>'Fiche avec formules'!B24</f>
        <v>Qualif 567 (2 parties)</v>
      </c>
      <c r="C24" s="47">
        <f>'Fiche avec formules'!C24</f>
        <v>6</v>
      </c>
      <c r="D24" s="84"/>
      <c r="E24" s="37"/>
      <c r="F24" s="37"/>
      <c r="G24" s="37"/>
      <c r="H24" s="60"/>
    </row>
    <row r="25" spans="1:8" ht="18" customHeight="1">
      <c r="A25" s="132"/>
      <c r="B25" s="2" t="str">
        <f>'Fiche avec formules'!B25</f>
        <v>Qualif VDR et Sim.Nat. VDR (2 parties)</v>
      </c>
      <c r="C25" s="47">
        <f>'Fiche avec formules'!C25</f>
        <v>6</v>
      </c>
      <c r="D25" s="84"/>
      <c r="E25" s="37"/>
      <c r="F25" s="37"/>
      <c r="G25" s="37"/>
      <c r="H25" s="60"/>
    </row>
    <row r="26" spans="1:8" ht="18" customHeight="1" hidden="1">
      <c r="A26" s="132"/>
      <c r="B26" s="2" t="str">
        <f>'Fiche avec formules'!B26</f>
        <v>Simultané national avec handicap (2 parties)</v>
      </c>
      <c r="C26" s="47">
        <f>'Fiche avec formules'!C26</f>
        <v>6</v>
      </c>
      <c r="D26" s="84"/>
      <c r="E26" s="37"/>
      <c r="F26" s="37"/>
      <c r="G26" s="37"/>
      <c r="H26" s="60"/>
    </row>
    <row r="27" spans="1:8" ht="18" customHeight="1">
      <c r="A27" s="132"/>
      <c r="B27" s="2" t="str">
        <f>'Fiche avec formules'!B27</f>
        <v>Simultané mondial (2 parties)</v>
      </c>
      <c r="C27" s="47">
        <f>'Fiche avec formules'!C27</f>
        <v>6</v>
      </c>
      <c r="D27" s="84"/>
      <c r="E27" s="37"/>
      <c r="F27" s="37"/>
      <c r="G27" s="37"/>
      <c r="H27" s="60"/>
    </row>
    <row r="28" spans="1:8" ht="18" customHeight="1">
      <c r="A28" s="132"/>
      <c r="B28" s="2" t="str">
        <f>'Fiche avec formules'!B28</f>
        <v>Simultané en blitz (3 parties)</v>
      </c>
      <c r="C28" s="47">
        <f>'Fiche avec formules'!C28</f>
        <v>6</v>
      </c>
      <c r="D28" s="84"/>
      <c r="E28" s="37"/>
      <c r="F28" s="37"/>
      <c r="G28" s="37"/>
      <c r="H28" s="60"/>
    </row>
    <row r="29" spans="1:8" ht="18" customHeight="1">
      <c r="A29" s="132"/>
      <c r="B29" s="2" t="str">
        <f>'Fiche avec formules'!B29</f>
        <v>Simultané en semi rapide (3 parties)</v>
      </c>
      <c r="C29" s="47">
        <f>'Fiche avec formules'!C29</f>
        <v>8</v>
      </c>
      <c r="D29" s="84"/>
      <c r="E29" s="37"/>
      <c r="F29" s="37"/>
      <c r="G29" s="37"/>
      <c r="H29" s="60"/>
    </row>
    <row r="30" spans="1:8" ht="18" customHeight="1">
      <c r="A30" s="132"/>
      <c r="B30" s="2" t="str">
        <f>'Fiche avec formules'!B30</f>
        <v>Interclubs duplicate équipe de 7</v>
      </c>
      <c r="C30" s="47">
        <f>'Fiche avec formules'!C30</f>
        <v>20</v>
      </c>
      <c r="D30" s="84"/>
      <c r="E30" s="37"/>
      <c r="F30" s="37"/>
      <c r="G30" s="37"/>
      <c r="H30" s="60"/>
    </row>
    <row r="31" spans="1:8" ht="18" customHeight="1">
      <c r="A31" s="132"/>
      <c r="B31" s="2" t="str">
        <f>'Fiche avec formules'!B31</f>
        <v>Interclubs duplicate équipe de 5</v>
      </c>
      <c r="C31" s="47">
        <f>'Fiche avec formules'!C31</f>
        <v>15</v>
      </c>
      <c r="D31" s="84"/>
      <c r="E31" s="37"/>
      <c r="F31" s="37"/>
      <c r="G31" s="37"/>
      <c r="H31" s="60"/>
    </row>
    <row r="32" spans="1:8" ht="18" customHeight="1">
      <c r="A32" s="132"/>
      <c r="B32" s="2" t="str">
        <f>'Fiche avec formules'!B32</f>
        <v>Interclubs classique équipe de 3</v>
      </c>
      <c r="C32" s="47">
        <f>'Fiche avec formules'!C32</f>
        <v>7.5</v>
      </c>
      <c r="D32" s="84"/>
      <c r="E32" s="37"/>
      <c r="F32" s="37"/>
      <c r="G32" s="37"/>
      <c r="H32" s="60"/>
    </row>
    <row r="33" spans="1:8" ht="18" customHeight="1">
      <c r="A33" s="132"/>
      <c r="B33" s="2" t="str">
        <f>'Fiche avec formules'!B33</f>
        <v>Championnat départemental (2 parties)</v>
      </c>
      <c r="C33" s="47">
        <f>'Fiche avec formules'!C33</f>
        <v>6.5</v>
      </c>
      <c r="D33" s="84"/>
      <c r="E33" s="37"/>
      <c r="F33" s="37"/>
      <c r="G33" s="37"/>
      <c r="H33" s="60"/>
    </row>
    <row r="34" spans="1:8" ht="18" customHeight="1">
      <c r="A34" s="132"/>
      <c r="B34" s="2" t="str">
        <f>'Fiche avec formules'!B34</f>
        <v>Championnat régional individuel (3 parties)</v>
      </c>
      <c r="C34" s="47">
        <f>'Fiche avec formules'!C34</f>
        <v>10</v>
      </c>
      <c r="D34" s="84"/>
      <c r="E34" s="37"/>
      <c r="F34" s="37"/>
      <c r="G34" s="37"/>
      <c r="H34" s="60"/>
    </row>
    <row r="35" spans="1:8" ht="18" customHeight="1">
      <c r="A35" s="132"/>
      <c r="B35" s="2" t="str">
        <f>'Fiche avec formules'!B35</f>
        <v>Championnat régional en paires (2 parties)</v>
      </c>
      <c r="C35" s="47">
        <f>'Fiche avec formules'!C35</f>
        <v>0</v>
      </c>
      <c r="D35" s="84"/>
      <c r="E35" s="37"/>
      <c r="F35" s="37"/>
      <c r="G35" s="37"/>
      <c r="H35" s="60" t="s">
        <v>31</v>
      </c>
    </row>
    <row r="36" spans="1:8" ht="18" customHeight="1">
      <c r="A36" s="132"/>
      <c r="B36" s="2" t="str">
        <f>'Fiche avec formules'!B36</f>
        <v>TH par centres</v>
      </c>
      <c r="C36" s="47">
        <f>'Fiche avec formules'!C36</f>
        <v>9</v>
      </c>
      <c r="D36" s="84"/>
      <c r="E36" s="37"/>
      <c r="F36" s="37"/>
      <c r="G36" s="37"/>
      <c r="H36" s="60"/>
    </row>
    <row r="37" spans="1:8" ht="18" customHeight="1">
      <c r="A37" s="132"/>
      <c r="B37" s="2" t="str">
        <f>'Fiche avec formules'!B37</f>
        <v>TH classique et masters</v>
      </c>
      <c r="C37" s="47" t="str">
        <f>'Fiche avec formules'!C37</f>
        <v>-</v>
      </c>
      <c r="D37" s="84"/>
      <c r="E37" s="37"/>
      <c r="F37" s="37"/>
      <c r="G37" s="37"/>
      <c r="H37" s="60" t="s">
        <v>31</v>
      </c>
    </row>
    <row r="38" spans="1:8" ht="18" customHeight="1">
      <c r="A38" s="132"/>
      <c r="B38" s="2" t="str">
        <f>'Fiche avec formules'!B38</f>
        <v>TH catégoriel</v>
      </c>
      <c r="C38" s="47" t="str">
        <f>'Fiche avec formules'!C38</f>
        <v>-</v>
      </c>
      <c r="D38" s="84"/>
      <c r="E38" s="37"/>
      <c r="F38" s="37"/>
      <c r="G38" s="37"/>
      <c r="H38" s="60" t="s">
        <v>31</v>
      </c>
    </row>
    <row r="39" spans="1:8" ht="14.25" customHeight="1">
      <c r="A39" s="132"/>
      <c r="B39" s="2" t="str">
        <f>'Fiche avec formules'!B39</f>
        <v>TH en 2 parties</v>
      </c>
      <c r="C39" s="47" t="str">
        <f>'Fiche avec formules'!C39</f>
        <v>-</v>
      </c>
      <c r="D39" s="84"/>
      <c r="E39" s="39"/>
      <c r="F39" s="39"/>
      <c r="G39" s="39"/>
      <c r="H39" s="60" t="s">
        <v>31</v>
      </c>
    </row>
    <row r="40" spans="1:8" ht="14.25" customHeight="1">
      <c r="A40" s="132"/>
      <c r="B40" s="2" t="s">
        <v>36</v>
      </c>
      <c r="C40" s="47"/>
      <c r="D40" s="84"/>
      <c r="E40" s="40"/>
      <c r="F40" s="40"/>
      <c r="G40" s="40"/>
      <c r="H40" s="60"/>
    </row>
    <row r="41" spans="1:8" ht="14.25" customHeight="1">
      <c r="A41" s="132"/>
      <c r="B41" s="7" t="s">
        <v>10</v>
      </c>
      <c r="C41" s="47" t="str">
        <f>'Fiche avec formules'!C41</f>
        <v>-</v>
      </c>
      <c r="D41" s="84"/>
      <c r="E41" s="40"/>
      <c r="F41" s="40"/>
      <c r="G41" s="40"/>
      <c r="H41" s="60" t="s">
        <v>31</v>
      </c>
    </row>
    <row r="42" spans="1:8" ht="14.25" customHeight="1">
      <c r="A42" s="132"/>
      <c r="B42" s="7" t="s">
        <v>9</v>
      </c>
      <c r="C42" s="47" t="str">
        <f>'Fiche avec formules'!C42</f>
        <v>-</v>
      </c>
      <c r="D42" s="84"/>
      <c r="E42" s="40"/>
      <c r="F42" s="40"/>
      <c r="G42" s="40"/>
      <c r="H42" s="60" t="s">
        <v>31</v>
      </c>
    </row>
    <row r="43" spans="1:8" ht="14.25" customHeight="1">
      <c r="A43" s="133"/>
      <c r="B43" s="6" t="s">
        <v>8</v>
      </c>
      <c r="C43" s="50" t="str">
        <f>'Fiche avec formules'!C43</f>
        <v>-</v>
      </c>
      <c r="D43" s="85"/>
      <c r="E43" s="41"/>
      <c r="F43" s="41"/>
      <c r="G43" s="41"/>
      <c r="H43" s="61" t="s">
        <v>31</v>
      </c>
    </row>
    <row r="44" spans="1:8" ht="33" customHeight="1">
      <c r="A44" s="86" t="str">
        <f>'Fiche avec formules'!A44:H44</f>
        <v>* Rappel: Droits d'engagement réduits obligatoirement de 50% au moins pour les jeunes de moins de 25 ans et gratuité pour les jeunes de moins de 18 ans</v>
      </c>
      <c r="B44" s="86"/>
      <c r="C44" s="86"/>
      <c r="D44" s="86"/>
      <c r="E44" s="86"/>
      <c r="F44" s="86"/>
      <c r="G44" s="86"/>
      <c r="H44" s="86"/>
    </row>
    <row r="45" spans="1:8" ht="18.75" customHeight="1">
      <c r="A45" s="75" t="str">
        <f>'Fiche avec formules'!A45:G45</f>
        <v>Autre règlement divers: Virements bancaires à privilégier</v>
      </c>
      <c r="B45" s="76"/>
      <c r="C45" s="76"/>
      <c r="D45" s="76"/>
      <c r="E45" s="76"/>
      <c r="F45" s="76"/>
      <c r="G45" s="77"/>
      <c r="H45" s="42"/>
    </row>
    <row r="46" spans="1:8" ht="15.75" customHeight="1">
      <c r="A46" s="106" t="str">
        <f>'Fiche avec formules'!A46:H46</f>
        <v>Tous les chèques sont à libeller à l'ordre de : SCRABBLE COMITE LIMOUSIN-PERIGORD</v>
      </c>
      <c r="B46" s="106"/>
      <c r="C46" s="106"/>
      <c r="D46" s="106"/>
      <c r="E46" s="106"/>
      <c r="F46" s="106"/>
      <c r="G46" s="106"/>
      <c r="H46" s="106"/>
    </row>
    <row r="47" spans="1:8" ht="21" customHeight="1">
      <c r="A47" s="78" t="str">
        <f>'Fiche avec formules'!A47:F47</f>
        <v>Montant total du chèque accompagnant la fiche de trésorerie :</v>
      </c>
      <c r="B47" s="78"/>
      <c r="C47" s="78"/>
      <c r="D47" s="78"/>
      <c r="E47" s="78"/>
      <c r="F47" s="79"/>
      <c r="G47" s="80"/>
      <c r="H47" s="81"/>
    </row>
    <row r="48" spans="1:8" ht="4.5" customHeight="1">
      <c r="A48" s="19"/>
      <c r="B48" s="19"/>
      <c r="C48" s="19"/>
      <c r="D48" s="19"/>
      <c r="E48" s="19"/>
      <c r="F48" s="19"/>
      <c r="G48" s="19"/>
      <c r="H48" s="20"/>
    </row>
    <row r="49" spans="1:8" ht="15" customHeight="1">
      <c r="A49" s="66" t="str">
        <f>'Fiche avec formules'!A49:H49</f>
        <v>Adresse postale de la Responsable des licences:</v>
      </c>
      <c r="B49" s="136"/>
      <c r="C49" s="136"/>
      <c r="D49" s="136"/>
      <c r="E49" s="136"/>
      <c r="F49" s="136"/>
      <c r="G49" s="136"/>
      <c r="H49" s="137"/>
    </row>
    <row r="50" spans="1:8" ht="16.5" customHeight="1">
      <c r="A50" s="103" t="str">
        <f>'Fiche avec formules'!A50:H50</f>
        <v>Marie Dominique Julliot, Lieu-dit Thermes, 24310 Brantome en Périgord
Marie Dominique Julliot
Lieu-dit Thermes
24310 Brantome en Périgord
</v>
      </c>
      <c r="B50" s="134"/>
      <c r="C50" s="134"/>
      <c r="D50" s="134"/>
      <c r="E50" s="134"/>
      <c r="F50" s="134"/>
      <c r="G50" s="134"/>
      <c r="H50" s="135"/>
    </row>
  </sheetData>
  <sheetProtection/>
  <mergeCells count="27">
    <mergeCell ref="A50:H50"/>
    <mergeCell ref="A44:H44"/>
    <mergeCell ref="A45:G45"/>
    <mergeCell ref="A46:H46"/>
    <mergeCell ref="A47:F47"/>
    <mergeCell ref="G47:H47"/>
    <mergeCell ref="A49:H49"/>
    <mergeCell ref="A17:B17"/>
    <mergeCell ref="C17:C18"/>
    <mergeCell ref="E17:G17"/>
    <mergeCell ref="H17:H18"/>
    <mergeCell ref="A18:B18"/>
    <mergeCell ref="A19:A43"/>
    <mergeCell ref="D19:D43"/>
    <mergeCell ref="A8:B8"/>
    <mergeCell ref="D8:D15"/>
    <mergeCell ref="G8:H13"/>
    <mergeCell ref="A9:A15"/>
    <mergeCell ref="B15:C15"/>
    <mergeCell ref="A16:H16"/>
    <mergeCell ref="A1:H1"/>
    <mergeCell ref="A3:H3"/>
    <mergeCell ref="A4:D4"/>
    <mergeCell ref="A5:B5"/>
    <mergeCell ref="C5:F5"/>
    <mergeCell ref="A7:B7"/>
    <mergeCell ref="C7:F7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Gautron</dc:creator>
  <cp:keywords/>
  <dc:description/>
  <cp:lastModifiedBy>Sylvie</cp:lastModifiedBy>
  <cp:lastPrinted>2023-08-31T15:22:21Z</cp:lastPrinted>
  <dcterms:created xsi:type="dcterms:W3CDTF">2010-10-13T13:21:11Z</dcterms:created>
  <dcterms:modified xsi:type="dcterms:W3CDTF">2023-08-31T15:25:11Z</dcterms:modified>
  <cp:category/>
  <cp:version/>
  <cp:contentType/>
  <cp:contentStatus/>
</cp:coreProperties>
</file>